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https://itceducation.sharepoint.com/sites/msteams_443f65/Shared Documents/General/01 選手権/2026(R8)/申込書・パンフレット/2026申込書・パンフデータ様式/"/>
    </mc:Choice>
  </mc:AlternateContent>
  <xr:revisionPtr revIDLastSave="21" documentId="13_ncr:1_{5AA431D5-FFA0-4265-929A-F7856660A882}" xr6:coauthVersionLast="47" xr6:coauthVersionMax="47" xr10:uidLastSave="{29D2ACD4-59D3-4B89-8622-BC3E823B2025}"/>
  <bookViews>
    <workbookView xWindow="-108" yWindow="-108" windowWidth="23256" windowHeight="12456" xr2:uid="{00000000-000D-0000-FFFF-FFFF00000000}"/>
  </bookViews>
  <sheets>
    <sheet name="申込作成要領" sheetId="3" r:id="rId1"/>
    <sheet name="参加申込書(NO1~30)" sheetId="1" r:id="rId2"/>
    <sheet name="パンフレット (30名用)" sheetId="20" r:id="rId3"/>
    <sheet name="パンフレット (見本)" sheetId="22" r:id="rId4"/>
    <sheet name="ﾒﾝﾊﾞｰ及び交代用紙" sheetId="16" r:id="rId5"/>
  </sheets>
  <definedNames>
    <definedName name="_xlnm._FilterDatabase" localSheetId="1" hidden="1">'参加申込書(NO1~30)'!$A$1:$N$39</definedName>
    <definedName name="_xlnm.Print_Area" localSheetId="2">'パンフレット (30名用)'!$B$1:$Q$60</definedName>
    <definedName name="_xlnm.Print_Area" localSheetId="3">'パンフレット (見本)'!$B$1:$Q$60</definedName>
    <definedName name="_xlnm.Print_Area" localSheetId="1">'参加申込書(NO1~30)'!$A$1:$N$47</definedName>
    <definedName name="_xlnm.Print_Area" localSheetId="0">申込作成要領!$A$1:$K$50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6" l="1"/>
  <c r="E13" i="16"/>
  <c r="E15" i="16"/>
  <c r="E17" i="16"/>
  <c r="E19" i="16"/>
  <c r="E21" i="16"/>
  <c r="E23" i="16"/>
  <c r="E25" i="16"/>
  <c r="E27" i="16"/>
  <c r="E29" i="16"/>
  <c r="E31" i="16"/>
  <c r="E33" i="16"/>
  <c r="E35" i="16"/>
  <c r="E37" i="16"/>
  <c r="E39" i="16"/>
  <c r="E41" i="16"/>
  <c r="E43" i="16"/>
  <c r="E45" i="16"/>
  <c r="E47" i="16"/>
  <c r="E49" i="16"/>
  <c r="E51" i="16"/>
  <c r="E53" i="16"/>
  <c r="E55" i="16"/>
  <c r="E57" i="16"/>
  <c r="E59" i="16"/>
  <c r="E61" i="16"/>
  <c r="E63" i="16"/>
  <c r="E65" i="16"/>
  <c r="D66" i="16"/>
  <c r="D64" i="16"/>
  <c r="D62" i="16"/>
  <c r="D60" i="16"/>
  <c r="D58" i="16"/>
  <c r="D56" i="16"/>
  <c r="D54" i="16"/>
  <c r="D52" i="16"/>
  <c r="D50" i="16"/>
  <c r="D48" i="16"/>
  <c r="D46" i="16"/>
  <c r="D44" i="16"/>
  <c r="D42" i="16"/>
  <c r="D40" i="16"/>
  <c r="D38" i="16"/>
  <c r="D36" i="16"/>
  <c r="D34" i="16"/>
  <c r="D32" i="16"/>
  <c r="D30" i="16"/>
  <c r="D28" i="16"/>
  <c r="D26" i="16"/>
  <c r="D24" i="16"/>
  <c r="D22" i="16"/>
  <c r="D20" i="16"/>
  <c r="D18" i="16"/>
  <c r="D16" i="16"/>
  <c r="D14" i="16"/>
  <c r="D12" i="16"/>
  <c r="C11" i="16"/>
  <c r="C13" i="16"/>
  <c r="C15" i="16"/>
  <c r="C17" i="16"/>
  <c r="C19" i="16"/>
  <c r="C21" i="16"/>
  <c r="C23" i="16"/>
  <c r="C25" i="16"/>
  <c r="C27" i="16"/>
  <c r="C29" i="16"/>
  <c r="C31" i="16"/>
  <c r="C33" i="16"/>
  <c r="C35" i="16"/>
  <c r="C37" i="16"/>
  <c r="C39" i="16"/>
  <c r="C41" i="16"/>
  <c r="C43" i="16"/>
  <c r="C45" i="16"/>
  <c r="C47" i="16"/>
  <c r="C49" i="16"/>
  <c r="C51" i="16"/>
  <c r="C53" i="16"/>
  <c r="C55" i="16"/>
  <c r="C57" i="16"/>
  <c r="C59" i="16"/>
  <c r="C61" i="16"/>
  <c r="C63" i="16"/>
  <c r="C65" i="16"/>
  <c r="C46" i="20"/>
  <c r="D46" i="20"/>
  <c r="I46" i="20"/>
  <c r="J46" i="20"/>
  <c r="K46" i="20"/>
  <c r="D7" i="20"/>
  <c r="C2" i="20" l="1"/>
  <c r="K45" i="20" l="1"/>
  <c r="J45" i="20"/>
  <c r="I45" i="20"/>
  <c r="D45" i="20"/>
  <c r="C45" i="20"/>
  <c r="K44" i="20"/>
  <c r="J44" i="20"/>
  <c r="I44" i="20"/>
  <c r="D44" i="20"/>
  <c r="C44" i="20"/>
  <c r="K43" i="20"/>
  <c r="J43" i="20"/>
  <c r="I43" i="20"/>
  <c r="D43" i="20"/>
  <c r="C43" i="20"/>
  <c r="K42" i="20"/>
  <c r="J42" i="20"/>
  <c r="I42" i="20"/>
  <c r="D42" i="20"/>
  <c r="C42" i="20"/>
  <c r="K41" i="20"/>
  <c r="J41" i="20"/>
  <c r="I41" i="20"/>
  <c r="D41" i="20"/>
  <c r="C41" i="20"/>
  <c r="K40" i="20"/>
  <c r="J40" i="20"/>
  <c r="I40" i="20"/>
  <c r="D40" i="20"/>
  <c r="C40" i="20"/>
  <c r="K39" i="20"/>
  <c r="J39" i="20"/>
  <c r="I39" i="20"/>
  <c r="D39" i="20"/>
  <c r="C39" i="20"/>
  <c r="K38" i="20"/>
  <c r="J38" i="20"/>
  <c r="I38" i="20"/>
  <c r="D38" i="20"/>
  <c r="C38" i="20"/>
  <c r="K37" i="20"/>
  <c r="J37" i="20"/>
  <c r="I37" i="20"/>
  <c r="D37" i="20"/>
  <c r="C37" i="20"/>
  <c r="K36" i="20"/>
  <c r="J36" i="20"/>
  <c r="I36" i="20"/>
  <c r="D36" i="20"/>
  <c r="C36" i="20"/>
  <c r="K35" i="20"/>
  <c r="J35" i="20"/>
  <c r="I35" i="20"/>
  <c r="D35" i="20"/>
  <c r="C35" i="20"/>
  <c r="K34" i="20"/>
  <c r="J34" i="20"/>
  <c r="I34" i="20"/>
  <c r="D34" i="20"/>
  <c r="C34" i="20"/>
  <c r="K33" i="20"/>
  <c r="J33" i="20"/>
  <c r="I33" i="20"/>
  <c r="D33" i="20"/>
  <c r="C33" i="20"/>
  <c r="K32" i="20"/>
  <c r="J32" i="20"/>
  <c r="I32" i="20"/>
  <c r="D32" i="20"/>
  <c r="C32" i="20"/>
  <c r="K31" i="20"/>
  <c r="J31" i="20"/>
  <c r="I31" i="20"/>
  <c r="D31" i="20"/>
  <c r="C31" i="20"/>
  <c r="K30" i="20"/>
  <c r="J30" i="20"/>
  <c r="I30" i="20"/>
  <c r="D30" i="20"/>
  <c r="C30" i="20"/>
  <c r="K29" i="20"/>
  <c r="J29" i="20"/>
  <c r="I29" i="20"/>
  <c r="D29" i="20"/>
  <c r="C29" i="20"/>
  <c r="K28" i="20"/>
  <c r="J28" i="20"/>
  <c r="I28" i="20"/>
  <c r="D28" i="20"/>
  <c r="C28" i="20"/>
  <c r="K27" i="20"/>
  <c r="J27" i="20"/>
  <c r="I27" i="20"/>
  <c r="D27" i="20"/>
  <c r="C27" i="20"/>
  <c r="K26" i="20"/>
  <c r="J26" i="20"/>
  <c r="I26" i="20"/>
  <c r="D26" i="20"/>
  <c r="C26" i="20"/>
  <c r="K25" i="20"/>
  <c r="J25" i="20"/>
  <c r="I25" i="20"/>
  <c r="D25" i="20"/>
  <c r="C25" i="20"/>
  <c r="K24" i="20"/>
  <c r="J24" i="20"/>
  <c r="I24" i="20"/>
  <c r="D24" i="20"/>
  <c r="C24" i="20"/>
  <c r="K23" i="20"/>
  <c r="J23" i="20"/>
  <c r="I23" i="20"/>
  <c r="D23" i="20"/>
  <c r="C23" i="20"/>
  <c r="K22" i="20"/>
  <c r="J22" i="20"/>
  <c r="I22" i="20"/>
  <c r="D22" i="20"/>
  <c r="C22" i="20"/>
  <c r="K21" i="20"/>
  <c r="J21" i="20"/>
  <c r="I21" i="20"/>
  <c r="D21" i="20"/>
  <c r="C21" i="20"/>
  <c r="K20" i="20"/>
  <c r="J20" i="20"/>
  <c r="I20" i="20"/>
  <c r="D20" i="20"/>
  <c r="C20" i="20"/>
  <c r="K19" i="20"/>
  <c r="J19" i="20"/>
  <c r="I19" i="20"/>
  <c r="D19" i="20"/>
  <c r="C19" i="20"/>
  <c r="K18" i="20"/>
  <c r="J18" i="20"/>
  <c r="I18" i="20"/>
  <c r="D18" i="20"/>
  <c r="C18" i="20"/>
  <c r="K17" i="20"/>
  <c r="J17" i="20"/>
  <c r="I17" i="20"/>
  <c r="D17" i="20"/>
  <c r="C17" i="20"/>
  <c r="D12" i="20"/>
  <c r="D11" i="20"/>
  <c r="D10" i="20"/>
  <c r="D9" i="20"/>
  <c r="D8" i="20"/>
  <c r="D6" i="20"/>
  <c r="L3" i="20"/>
  <c r="M2" i="20"/>
  <c r="E2" i="16"/>
  <c r="C9" i="16" l="1"/>
  <c r="C7" i="16"/>
  <c r="D8" i="16"/>
  <c r="D10" i="16"/>
  <c r="E9" i="16"/>
  <c r="E7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大城盛恒</author>
    <author>仲里卓</author>
  </authors>
  <commentList>
    <comment ref="C3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学校名は略さずに正式名称を入力して下さい。
○⇒沖縄県立○○高等学校
×⇒○○高校</t>
        </r>
      </text>
    </comment>
    <comment ref="D6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郵便番号は半角で入力して下さい。
○⇒901-1111
×⇒９０１－１１１１</t>
        </r>
      </text>
    </comment>
    <comment ref="B9" authorId="1" shapeId="0" xr:uid="{00000000-0006-0000-0100-000003000000}">
      <text>
        <r>
          <rPr>
            <sz val="9"/>
            <color indexed="81"/>
            <rFont val="MS P ゴシック"/>
            <family val="3"/>
            <charset val="128"/>
          </rPr>
          <t>位置、氏名、学年、生年月日、身長、体重はパンフレットのシートにリンクしています。</t>
        </r>
      </text>
    </comment>
    <comment ref="N44" authorId="2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日付、校長名等は入力できます。
※2枚目以降はﾘﾝｸしています。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学校名、郵便番号、住所、スタッフは参加申込書からリンクしています。</t>
        </r>
      </text>
    </comment>
    <comment ref="G7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直接入力して下さい。</t>
        </r>
      </text>
    </comment>
    <comment ref="N8" authorId="0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2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C2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学校名、郵便番号、住所、スタッフは参加申込書からリンクしています。</t>
        </r>
      </text>
    </comment>
    <comment ref="G7" authorId="0" shapeId="0" xr:uid="{00000000-0006-0000-0300-000002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直接入力して下さい。</t>
        </r>
      </text>
    </comment>
    <comment ref="N8" authorId="0" shapeId="0" xr:uid="{00000000-0006-0000-0300-000003000000}">
      <text>
        <r>
          <rPr>
            <b/>
            <sz val="9"/>
            <color indexed="81"/>
            <rFont val="MS P ゴシック"/>
            <family val="3"/>
            <charset val="128"/>
          </rPr>
          <t>直接入力してください。</t>
        </r>
      </text>
    </comment>
    <comment ref="L17" authorId="0" shapeId="0" xr:uid="{00000000-0006-0000-0300-000004000000}">
      <text>
        <r>
          <rPr>
            <b/>
            <sz val="9"/>
            <color indexed="81"/>
            <rFont val="MS P ゴシック"/>
            <family val="3"/>
            <charset val="128"/>
          </rPr>
          <t>前所属は直接入力してください。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大城盛恒</author>
  </authors>
  <commentList>
    <comment ref="E2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参加申込書からリンクしています。</t>
        </r>
      </text>
    </comment>
    <comment ref="A7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パンフレットの通番を入力すると、位置、氏名、学年がリンクで反映されます。</t>
        </r>
      </text>
    </comment>
  </commentList>
</comments>
</file>

<file path=xl/sharedStrings.xml><?xml version="1.0" encoding="utf-8"?>
<sst xmlns="http://schemas.openxmlformats.org/spreadsheetml/2006/main" count="390" uniqueCount="205">
  <si>
    <t>参加申込書　及び　パンフレット作成要領</t>
    <rPh sb="0" eb="2">
      <t>サンカ</t>
    </rPh>
    <rPh sb="2" eb="3">
      <t>サル</t>
    </rPh>
    <rPh sb="3" eb="4">
      <t>コミ</t>
    </rPh>
    <rPh sb="4" eb="5">
      <t>ショ</t>
    </rPh>
    <rPh sb="6" eb="7">
      <t>オヨ</t>
    </rPh>
    <rPh sb="15" eb="16">
      <t>サク</t>
    </rPh>
    <rPh sb="16" eb="17">
      <t>シゲル</t>
    </rPh>
    <rPh sb="17" eb="18">
      <t>ヨウ</t>
    </rPh>
    <rPh sb="18" eb="19">
      <t>リョウ</t>
    </rPh>
    <phoneticPr fontId="6"/>
  </si>
  <si>
    <t>（2026年 第105回 全国高校サッカ-選手権大会 沖縄県大会）</t>
    <phoneticPr fontId="6"/>
  </si>
  <si>
    <t>【作成についての注意点】</t>
    <rPh sb="1" eb="3">
      <t>サクセイ</t>
    </rPh>
    <rPh sb="8" eb="11">
      <t>チュウイテン</t>
    </rPh>
    <phoneticPr fontId="6"/>
  </si>
  <si>
    <t>1．沖縄県サッカー協会ホームページから「2026選手権申し込み・パンフレット」をダウンロードして下さい。</t>
    <phoneticPr fontId="6"/>
  </si>
  <si>
    <t>　※人数によってデータが分かれています。各チームの人数に合ったＥｘｃｅｌデータをダウンロードして下さい。</t>
  </si>
  <si>
    <t>2．『参加申込書』『パンフレット』のシートへ入力をお願いします。</t>
    <rPh sb="3" eb="5">
      <t>サンカ</t>
    </rPh>
    <rPh sb="5" eb="8">
      <t>モウシコミショ</t>
    </rPh>
    <rPh sb="22" eb="24">
      <t>ニュウリョク</t>
    </rPh>
    <rPh sb="26" eb="27">
      <t>ネガ</t>
    </rPh>
    <phoneticPr fontId="6"/>
  </si>
  <si>
    <t>3．『参加申込書』は30名ずつの記載となりシートが分かれています。</t>
    <rPh sb="16" eb="18">
      <t>キサイ</t>
    </rPh>
    <phoneticPr fontId="6"/>
  </si>
  <si>
    <t>4．『参加申込書』の一部は『パンフレット』へリンクしています。※パンフレットにも入力項目はあります。</t>
    <rPh sb="3" eb="5">
      <t>サンカ</t>
    </rPh>
    <rPh sb="5" eb="8">
      <t>モウシコミショ</t>
    </rPh>
    <rPh sb="10" eb="12">
      <t>イチブ</t>
    </rPh>
    <rPh sb="40" eb="42">
      <t>ニュウリョク</t>
    </rPh>
    <rPh sb="42" eb="44">
      <t>コウモク</t>
    </rPh>
    <phoneticPr fontId="6"/>
  </si>
  <si>
    <t>5．シートの入力箇所以外は保護がかかっています。何かあれば要領下記のﾒｰﾙｱﾄﾞﾚｽまで連絡下さい。</t>
    <rPh sb="6" eb="8">
      <t>ニュウリョク</t>
    </rPh>
    <rPh sb="8" eb="10">
      <t>カショ</t>
    </rPh>
    <rPh sb="10" eb="12">
      <t>イガイ</t>
    </rPh>
    <rPh sb="13" eb="15">
      <t>ホゴ</t>
    </rPh>
    <rPh sb="24" eb="25">
      <t>ナニ</t>
    </rPh>
    <rPh sb="29" eb="31">
      <t>ヨウリョウ</t>
    </rPh>
    <rPh sb="31" eb="33">
      <t>カキ</t>
    </rPh>
    <rPh sb="44" eb="46">
      <t>レンラク</t>
    </rPh>
    <rPh sb="46" eb="47">
      <t>クダ</t>
    </rPh>
    <phoneticPr fontId="6"/>
  </si>
  <si>
    <t>6．『パンフレット』の一部は『メンバー用紙及び交代用紙』へリンクしています。各チーム活用ください。</t>
    <rPh sb="11" eb="13">
      <t>イチブ</t>
    </rPh>
    <rPh sb="19" eb="21">
      <t>ヨウシ</t>
    </rPh>
    <rPh sb="38" eb="39">
      <t>カク</t>
    </rPh>
    <rPh sb="42" eb="44">
      <t>カツヨウ</t>
    </rPh>
    <phoneticPr fontId="6"/>
  </si>
  <si>
    <t>7．作成作業終了後に『申込作成要領』右のチェック欄で確認をお願いします。※印刷の必要はありません。</t>
    <rPh sb="2" eb="4">
      <t>サクセイ</t>
    </rPh>
    <rPh sb="4" eb="6">
      <t>サギョウ</t>
    </rPh>
    <rPh sb="6" eb="9">
      <t>シュウリョウゴ</t>
    </rPh>
    <rPh sb="11" eb="12">
      <t>モウ</t>
    </rPh>
    <rPh sb="12" eb="13">
      <t>コ</t>
    </rPh>
    <rPh sb="13" eb="15">
      <t>サクセイ</t>
    </rPh>
    <rPh sb="15" eb="17">
      <t>ヨウリョウ</t>
    </rPh>
    <rPh sb="18" eb="19">
      <t>ミギ</t>
    </rPh>
    <rPh sb="24" eb="25">
      <t>ラン</t>
    </rPh>
    <rPh sb="26" eb="28">
      <t>カクニン</t>
    </rPh>
    <rPh sb="30" eb="31">
      <t>ネガ</t>
    </rPh>
    <rPh sb="37" eb="39">
      <t>インサツ</t>
    </rPh>
    <rPh sb="40" eb="42">
      <t>ヒツヨウ</t>
    </rPh>
    <phoneticPr fontId="6"/>
  </si>
  <si>
    <r>
      <t>　※</t>
    </r>
    <r>
      <rPr>
        <b/>
        <sz val="11"/>
        <color theme="1"/>
        <rFont val="ＭＳ Ｐゴシック"/>
        <family val="3"/>
        <charset val="128"/>
        <scheme val="minor"/>
      </rPr>
      <t>『合同チームへの注意点』</t>
    </r>
    <r>
      <rPr>
        <sz val="11"/>
        <color theme="1"/>
        <rFont val="ＭＳ Ｐゴシック"/>
        <family val="3"/>
        <charset val="128"/>
        <scheme val="minor"/>
      </rPr>
      <t>・・・「参加申込書」は</t>
    </r>
    <r>
      <rPr>
        <b/>
        <u/>
        <sz val="11"/>
        <color theme="1"/>
        <rFont val="ＭＳ Ｐゴシック"/>
        <family val="3"/>
        <charset val="128"/>
        <scheme val="minor"/>
      </rPr>
      <t>各校で作成</t>
    </r>
    <r>
      <rPr>
        <sz val="11"/>
        <color theme="1"/>
        <rFont val="ＭＳ Ｐゴシック"/>
        <family val="3"/>
        <charset val="128"/>
        <scheme val="minor"/>
      </rPr>
      <t>し、「ﾊﾟﾝﾌﾚｯﾄ」は</t>
    </r>
    <r>
      <rPr>
        <b/>
        <u/>
        <sz val="11"/>
        <color theme="1"/>
        <rFont val="ＭＳ Ｐゴシック"/>
        <family val="3"/>
        <charset val="128"/>
        <scheme val="minor"/>
      </rPr>
      <t>合同で１部作成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3" eb="5">
      <t>ゴウドウ</t>
    </rPh>
    <rPh sb="10" eb="13">
      <t>チュウイテン</t>
    </rPh>
    <rPh sb="18" eb="20">
      <t>サンカ</t>
    </rPh>
    <rPh sb="20" eb="23">
      <t>モウシコミショ</t>
    </rPh>
    <rPh sb="25" eb="26">
      <t>カク</t>
    </rPh>
    <rPh sb="26" eb="27">
      <t>コウ</t>
    </rPh>
    <rPh sb="28" eb="30">
      <t>サクセイ</t>
    </rPh>
    <rPh sb="42" eb="44">
      <t>ゴウドウ</t>
    </rPh>
    <rPh sb="46" eb="47">
      <t>ブ</t>
    </rPh>
    <rPh sb="47" eb="49">
      <t>サクセイ</t>
    </rPh>
    <rPh sb="51" eb="52">
      <t>クダ</t>
    </rPh>
    <phoneticPr fontId="6"/>
  </si>
  <si>
    <r>
      <t>【作成の流れ】　</t>
    </r>
    <r>
      <rPr>
        <b/>
        <sz val="9"/>
        <color theme="1"/>
        <rFont val="ＭＳ Ｐゴシック"/>
        <family val="3"/>
        <charset val="128"/>
        <scheme val="minor"/>
      </rPr>
      <t>参加申込書→作業1・2　パンフレット→作業3・4　　印刷、確認、メール送信→作業5.6</t>
    </r>
    <rPh sb="1" eb="3">
      <t>サクセイ</t>
    </rPh>
    <rPh sb="4" eb="5">
      <t>ナガ</t>
    </rPh>
    <rPh sb="14" eb="16">
      <t>サギョウ</t>
    </rPh>
    <rPh sb="27" eb="29">
      <t>サギョウ</t>
    </rPh>
    <rPh sb="34" eb="36">
      <t>インサツ</t>
    </rPh>
    <rPh sb="37" eb="39">
      <t>カクニン</t>
    </rPh>
    <rPh sb="43" eb="45">
      <t>ソウシン</t>
    </rPh>
    <rPh sb="46" eb="48">
      <t>サギョウ</t>
    </rPh>
    <phoneticPr fontId="6"/>
  </si>
  <si>
    <t>チェック</t>
    <phoneticPr fontId="6"/>
  </si>
  <si>
    <r>
      <rPr>
        <b/>
        <sz val="11"/>
        <color rgb="FF000000"/>
        <rFont val="ＭＳ Ｐゴシック"/>
        <family val="2"/>
        <scheme val="minor"/>
      </rPr>
      <t>1．『</t>
    </r>
    <r>
      <rPr>
        <sz val="11"/>
        <color rgb="FF000000"/>
        <rFont val="ＭＳ Ｐゴシック"/>
        <family val="2"/>
        <scheme val="minor"/>
      </rPr>
      <t>参加申込書』へ学校名、監督名、引率教諭、コーチ、マネージャー、郵便番号、住所、サッカー協会に登録した</t>
    </r>
    <r>
      <rPr>
        <b/>
        <sz val="11"/>
        <color rgb="FFFF0000"/>
        <rFont val="ＭＳ Ｐゴシック"/>
        <family val="2"/>
        <scheme val="minor"/>
      </rPr>
      <t>チーム番号(7ケタ)</t>
    </r>
    <r>
      <rPr>
        <sz val="11"/>
        <color rgb="FF000000"/>
        <rFont val="ＭＳ Ｐゴシック"/>
        <family val="2"/>
        <scheme val="minor"/>
      </rPr>
      <t>を入力してください。</t>
    </r>
  </si>
  <si>
    <t>○</t>
    <phoneticPr fontId="6"/>
  </si>
  <si>
    <t>※1．郵便番号と住所は別枠で入力して下さい。別々でパンフレットにリンクしています。</t>
    <rPh sb="3" eb="5">
      <t>ユウビン</t>
    </rPh>
    <rPh sb="5" eb="7">
      <t>バンゴウ</t>
    </rPh>
    <rPh sb="8" eb="10">
      <t>ジュウショ</t>
    </rPh>
    <rPh sb="11" eb="13">
      <t>ベツワク</t>
    </rPh>
    <rPh sb="14" eb="16">
      <t>ニュウリョク</t>
    </rPh>
    <rPh sb="18" eb="19">
      <t>クダ</t>
    </rPh>
    <rPh sb="22" eb="24">
      <t>ベツベツ</t>
    </rPh>
    <phoneticPr fontId="6"/>
  </si>
  <si>
    <t>↓</t>
    <phoneticPr fontId="6"/>
  </si>
  <si>
    <r>
      <rPr>
        <b/>
        <sz val="11"/>
        <color theme="1"/>
        <rFont val="ＭＳ Ｐゴシック"/>
        <family val="3"/>
        <charset val="128"/>
        <scheme val="minor"/>
      </rPr>
      <t>2．『</t>
    </r>
    <r>
      <rPr>
        <sz val="11"/>
        <color theme="1"/>
        <rFont val="ＭＳ Ｐゴシック"/>
        <family val="2"/>
        <charset val="128"/>
        <scheme val="minor"/>
      </rPr>
      <t>参加申込書』へ位置、氏名、学年、生年月日、身長、体重、サッカー協会へ登録した</t>
    </r>
    <r>
      <rPr>
        <b/>
        <sz val="11"/>
        <color rgb="FFFF0000"/>
        <rFont val="ＭＳ Ｐゴシック"/>
        <family val="3"/>
        <charset val="128"/>
        <scheme val="minor"/>
      </rPr>
      <t>選手登録番号（10ケタ)</t>
    </r>
    <r>
      <rPr>
        <sz val="11"/>
        <color theme="1"/>
        <rFont val="ＭＳ Ｐゴシック"/>
        <family val="2"/>
        <charset val="128"/>
        <scheme val="minor"/>
      </rPr>
      <t>を入力後、シート最下部の日付、学校名、校長名を入力し、公印を押してください。</t>
    </r>
    <rPh sb="3" eb="5">
      <t>サンカ</t>
    </rPh>
    <rPh sb="5" eb="7">
      <t>モウシコミ</t>
    </rPh>
    <rPh sb="7" eb="8">
      <t>ショ</t>
    </rPh>
    <rPh sb="10" eb="12">
      <t>イチ</t>
    </rPh>
    <rPh sb="13" eb="15">
      <t>シメイ</t>
    </rPh>
    <rPh sb="16" eb="18">
      <t>ガクネン</t>
    </rPh>
    <rPh sb="19" eb="21">
      <t>セイネン</t>
    </rPh>
    <rPh sb="21" eb="23">
      <t>ガッピ</t>
    </rPh>
    <rPh sb="24" eb="26">
      <t>シンチョウ</t>
    </rPh>
    <rPh sb="27" eb="29">
      <t>タイジュウ</t>
    </rPh>
    <rPh sb="34" eb="36">
      <t>キョウカイ</t>
    </rPh>
    <rPh sb="37" eb="39">
      <t>トウロク</t>
    </rPh>
    <rPh sb="41" eb="43">
      <t>センシュ</t>
    </rPh>
    <rPh sb="43" eb="47">
      <t>トウロクバンゴウ</t>
    </rPh>
    <rPh sb="54" eb="56">
      <t>ニュウリョク</t>
    </rPh>
    <rPh sb="56" eb="57">
      <t>ゴ</t>
    </rPh>
    <rPh sb="61" eb="64">
      <t>サイカブ</t>
    </rPh>
    <rPh sb="65" eb="67">
      <t>ヒヅケ</t>
    </rPh>
    <rPh sb="68" eb="71">
      <t>ガッコウメイ</t>
    </rPh>
    <rPh sb="72" eb="75">
      <t>コウチョウメイ</t>
    </rPh>
    <rPh sb="76" eb="78">
      <t>ニュウリョク</t>
    </rPh>
    <rPh sb="80" eb="82">
      <t>コウイン</t>
    </rPh>
    <rPh sb="83" eb="84">
      <t>オ</t>
    </rPh>
    <phoneticPr fontId="6"/>
  </si>
  <si>
    <t>※1．『参加申込書』の一部は『パンフレット』へリンクしています。</t>
    <rPh sb="4" eb="6">
      <t>サンカ</t>
    </rPh>
    <rPh sb="6" eb="9">
      <t>モウシコミショ</t>
    </rPh>
    <rPh sb="11" eb="13">
      <t>イチブ</t>
    </rPh>
    <phoneticPr fontId="6"/>
  </si>
  <si>
    <t>※2．『参加申込書』と『パンフレット（合同チーム用）』はリンクしていません。お手数ですが入力宜しくお願いします。</t>
    <rPh sb="4" eb="6">
      <t>サンカ</t>
    </rPh>
    <rPh sb="6" eb="9">
      <t>モウシコミショ</t>
    </rPh>
    <rPh sb="39" eb="41">
      <t>テスウ</t>
    </rPh>
    <rPh sb="44" eb="46">
      <t>ニュウリョク</t>
    </rPh>
    <rPh sb="46" eb="47">
      <t>ヨロ</t>
    </rPh>
    <rPh sb="50" eb="51">
      <t>ネガ</t>
    </rPh>
    <phoneticPr fontId="6"/>
  </si>
  <si>
    <t>※3．身長、体重は小数以下は含めずに入力して下さい。【例：身長１７２．５→１７２】</t>
    <phoneticPr fontId="6"/>
  </si>
  <si>
    <r>
      <t>※4．申込みの人数に応じて作成枚数が異なります。『参加申込書』の右下の申込の確認欄への入力もお願いします。【例：申込み人数が１２０人（４枚必要）でありその１枚目であれば</t>
    </r>
    <r>
      <rPr>
        <u/>
        <sz val="9"/>
        <color rgb="FF000000"/>
        <rFont val="ＭＳ Ｐゴシック"/>
        <family val="2"/>
        <scheme val="minor"/>
      </rPr>
      <t>　１　枚目/　4　枚中</t>
    </r>
    <r>
      <rPr>
        <sz val="9"/>
        <color rgb="FF000000"/>
        <rFont val="ＭＳ Ｐゴシック"/>
        <family val="2"/>
        <scheme val="minor"/>
      </rPr>
      <t>】</t>
    </r>
  </si>
  <si>
    <r>
      <rPr>
        <b/>
        <sz val="11"/>
        <color theme="1"/>
        <rFont val="ＭＳ Ｐゴシック"/>
        <family val="3"/>
        <charset val="128"/>
        <scheme val="minor"/>
      </rPr>
      <t>3．『</t>
    </r>
    <r>
      <rPr>
        <sz val="11"/>
        <color theme="1"/>
        <rFont val="ＭＳ Ｐゴシック"/>
        <family val="3"/>
        <charset val="128"/>
        <scheme val="minor"/>
      </rPr>
      <t>パンフレット』へ直接</t>
    </r>
    <r>
      <rPr>
        <sz val="11"/>
        <color theme="1"/>
        <rFont val="ＭＳ Ｐゴシック"/>
        <family val="2"/>
        <charset val="128"/>
        <scheme val="minor"/>
      </rPr>
      <t>入力をして下さい。（５ヶ所）</t>
    </r>
    <rPh sb="11" eb="13">
      <t>チョクセツ</t>
    </rPh>
    <rPh sb="13" eb="15">
      <t>ニュウリョク</t>
    </rPh>
    <rPh sb="18" eb="19">
      <t>クダ</t>
    </rPh>
    <rPh sb="25" eb="26">
      <t>ショ</t>
    </rPh>
    <phoneticPr fontId="6"/>
  </si>
  <si>
    <r>
      <t>※1．①校章（左上）、②チームプロフィール、③ユニホーム（色）、④前所属、⑤チーム集合写真</t>
    </r>
    <r>
      <rPr>
        <b/>
        <sz val="12"/>
        <color theme="1"/>
        <rFont val="ＭＳ Ｐゴシック"/>
        <family val="3"/>
        <charset val="128"/>
        <scheme val="minor"/>
      </rPr>
      <t>（1枚目末尾）</t>
    </r>
    <rPh sb="4" eb="6">
      <t>コウショウ</t>
    </rPh>
    <rPh sb="7" eb="8">
      <t>ヒダリ</t>
    </rPh>
    <rPh sb="8" eb="9">
      <t>ウエ</t>
    </rPh>
    <rPh sb="29" eb="30">
      <t>イロ</t>
    </rPh>
    <rPh sb="33" eb="34">
      <t>ゼン</t>
    </rPh>
    <rPh sb="34" eb="36">
      <t>ショゾク</t>
    </rPh>
    <rPh sb="41" eb="43">
      <t>シュウゴウ</t>
    </rPh>
    <rPh sb="43" eb="45">
      <t>シャシン</t>
    </rPh>
    <rPh sb="47" eb="49">
      <t>マイメ</t>
    </rPh>
    <rPh sb="49" eb="51">
      <t>マツビ</t>
    </rPh>
    <phoneticPr fontId="6"/>
  </si>
  <si>
    <t>※2．校章やチーム集合写真の余白はトリミングをして、枠内に収まるようにお願いします。</t>
    <rPh sb="3" eb="5">
      <t>コウショウ</t>
    </rPh>
    <rPh sb="9" eb="11">
      <t>シュウゴウ</t>
    </rPh>
    <rPh sb="11" eb="13">
      <t>シャシン</t>
    </rPh>
    <rPh sb="14" eb="16">
      <t>ヨハク</t>
    </rPh>
    <rPh sb="26" eb="28">
      <t>ワクナイ</t>
    </rPh>
    <rPh sb="29" eb="30">
      <t>オサ</t>
    </rPh>
    <rPh sb="36" eb="37">
      <t>ネガ</t>
    </rPh>
    <phoneticPr fontId="6"/>
  </si>
  <si>
    <t>※3．パンフレットは白黒写真になることを前提に、なるべく明るい場所で撮影して下さい。</t>
    <rPh sb="10" eb="12">
      <t>シロクロ</t>
    </rPh>
    <rPh sb="12" eb="14">
      <t>シャシン</t>
    </rPh>
    <rPh sb="20" eb="22">
      <t>ゼンテイ</t>
    </rPh>
    <rPh sb="28" eb="29">
      <t>アカ</t>
    </rPh>
    <rPh sb="31" eb="33">
      <t>バショ</t>
    </rPh>
    <rPh sb="34" eb="36">
      <t>サツエイ</t>
    </rPh>
    <rPh sb="38" eb="39">
      <t>クダ</t>
    </rPh>
    <phoneticPr fontId="6"/>
  </si>
  <si>
    <t>※4．前所属チーム名が長い場合は枠の関係上小さく表示されます。</t>
    <rPh sb="3" eb="4">
      <t>ゼン</t>
    </rPh>
    <rPh sb="4" eb="6">
      <t>ショゾク</t>
    </rPh>
    <rPh sb="9" eb="10">
      <t>メイ</t>
    </rPh>
    <rPh sb="11" eb="12">
      <t>ナガ</t>
    </rPh>
    <rPh sb="13" eb="15">
      <t>バアイ</t>
    </rPh>
    <rPh sb="16" eb="17">
      <t>ワク</t>
    </rPh>
    <rPh sb="18" eb="21">
      <t>カンケイジョウ</t>
    </rPh>
    <rPh sb="21" eb="22">
      <t>チイ</t>
    </rPh>
    <rPh sb="24" eb="26">
      <t>ヒョウジ</t>
    </rPh>
    <phoneticPr fontId="6"/>
  </si>
  <si>
    <t>※5．合同チームは、合同でパンフレットを1部作成して下さい。</t>
    <phoneticPr fontId="6"/>
  </si>
  <si>
    <t>※6．『パンフレット』と『メンバー及び交代用紙』、『パンフレット（合同チーム用）』と『メンバー及び交代用紙（合同チーム用）』の一部はリンクしています。活用してください。</t>
    <rPh sb="75" eb="77">
      <t>カツヨウ</t>
    </rPh>
    <phoneticPr fontId="6"/>
  </si>
  <si>
    <r>
      <rPr>
        <b/>
        <sz val="11"/>
        <color theme="1"/>
        <rFont val="ＭＳ Ｐゴシック"/>
        <family val="3"/>
        <charset val="128"/>
        <scheme val="minor"/>
      </rPr>
      <t>4．</t>
    </r>
    <r>
      <rPr>
        <sz val="11"/>
        <color theme="1"/>
        <rFont val="ＭＳ Ｐゴシック"/>
        <family val="3"/>
        <charset val="128"/>
        <scheme val="minor"/>
      </rPr>
      <t>申込用紙・</t>
    </r>
    <r>
      <rPr>
        <sz val="11"/>
        <color theme="1"/>
        <rFont val="ＭＳ Ｐゴシック"/>
        <family val="2"/>
        <charset val="128"/>
        <scheme val="minor"/>
      </rPr>
      <t>パンフレットを印刷して確認して下さい。</t>
    </r>
    <rPh sb="2" eb="4">
      <t>モウシコミ</t>
    </rPh>
    <rPh sb="4" eb="6">
      <t>ヨウシ</t>
    </rPh>
    <rPh sb="14" eb="16">
      <t>インサツ</t>
    </rPh>
    <rPh sb="18" eb="20">
      <t>カクニン</t>
    </rPh>
    <rPh sb="22" eb="23">
      <t>クダ</t>
    </rPh>
    <phoneticPr fontId="6"/>
  </si>
  <si>
    <t>5．『参加申込書』を1部印刷し、公印を押した上でＰＤＦ化する。【県立学校】は県サッカー協会ホームページの申込フォームもしくは下記のURLより、必要事項の入力及び作成したＰＤＦファイルのアップロード後、送信して下さい。【県立学校以外】は、作成したＰＤＦファイルを県高体連サッカー専門部(soccer.oki@as.open.ed.jp)へメールで送信して下さい。
申込フォームURL:https://forms.cloud.microsoft/r/3SqYBcrCe5              提出〆切：9/11(金)12：00</t>
  </si>
  <si>
    <t>※1．押印は公印のみです。監督、引率教諭は必要ありません。</t>
    <rPh sb="3" eb="5">
      <t>オウイン</t>
    </rPh>
    <rPh sb="6" eb="8">
      <t>コウイン</t>
    </rPh>
    <rPh sb="13" eb="15">
      <t>カントク</t>
    </rPh>
    <rPh sb="16" eb="18">
      <t>インソツ</t>
    </rPh>
    <rPh sb="18" eb="20">
      <t>キョウユ</t>
    </rPh>
    <rPh sb="21" eb="23">
      <t>ヒツヨウ</t>
    </rPh>
    <phoneticPr fontId="6"/>
  </si>
  <si>
    <t>※2．印刷範囲の確認をしてください。プリンターによって印刷範囲が変わる場合があります。</t>
    <phoneticPr fontId="6"/>
  </si>
  <si>
    <t>※3．提出の際には、その他の書類のアップロード(メールの場合は添付)も忘れないようにして下さい。</t>
  </si>
  <si>
    <r>
      <rPr>
        <sz val="11"/>
        <color rgb="FF000000"/>
        <rFont val="ＭＳ Ｐゴシック"/>
        <family val="2"/>
        <scheme val="minor"/>
      </rPr>
      <t>※4．『参加申込書』は申込みする人数に応じて枚数が異なります。御確認お願いします。</t>
    </r>
    <r>
      <rPr>
        <b/>
        <u val="double"/>
        <sz val="9"/>
        <color rgb="FF000000"/>
        <rFont val="ＭＳ Ｐゴシック"/>
        <family val="2"/>
        <scheme val="minor"/>
      </rPr>
      <t>また、参加申込書が複数枚になる場合は、１つのＰＤＦデータにまとめてアップロード(添付)して下さい。</t>
    </r>
  </si>
  <si>
    <r>
      <rPr>
        <b/>
        <sz val="11"/>
        <color rgb="FF000000"/>
        <rFont val="ＭＳ Ｐゴシック"/>
        <family val="2"/>
        <scheme val="minor"/>
      </rPr>
      <t>6．</t>
    </r>
    <r>
      <rPr>
        <sz val="11"/>
        <color rgb="FF000000"/>
        <rFont val="ＭＳ Ｐゴシック"/>
        <family val="2"/>
        <scheme val="minor"/>
      </rPr>
      <t>入力済の「2026選手権申込・パンフレット(〇〇名用)」(Excel)の</t>
    </r>
    <r>
      <rPr>
        <sz val="11"/>
        <color rgb="FFFF0000"/>
        <rFont val="ＭＳ Ｐゴシック"/>
        <family val="3"/>
        <charset val="128"/>
        <scheme val="minor"/>
      </rPr>
      <t>データファイル（Excel)</t>
    </r>
    <r>
      <rPr>
        <sz val="11"/>
        <color rgb="FF000000"/>
        <rFont val="ＭＳ Ｐゴシック"/>
        <family val="2"/>
        <scheme val="minor"/>
      </rPr>
      <t>を下記メールアドレスへ</t>
    </r>
    <r>
      <rPr>
        <b/>
        <u/>
        <sz val="11"/>
        <color rgb="FF000000"/>
        <rFont val="ＭＳ Ｐゴシック"/>
        <family val="2"/>
        <scheme val="minor"/>
      </rPr>
      <t>9/11 (金) 12：00までに送信。</t>
    </r>
    <phoneticPr fontId="6"/>
  </si>
  <si>
    <r>
      <t>※1  メールの</t>
    </r>
    <r>
      <rPr>
        <b/>
        <u/>
        <sz val="11"/>
        <color rgb="FF000000"/>
        <rFont val="ＭＳ Ｐゴシック"/>
        <family val="2"/>
        <scheme val="minor"/>
      </rPr>
      <t>件名・添付ファイル名</t>
    </r>
    <r>
      <rPr>
        <sz val="11"/>
        <color rgb="FF000000"/>
        <rFont val="ＭＳ Ｐゴシック"/>
        <family val="2"/>
        <scheme val="minor"/>
      </rPr>
      <t>は　「</t>
    </r>
    <r>
      <rPr>
        <b/>
        <sz val="11"/>
        <color rgb="FFFF0000"/>
        <rFont val="ＭＳ Ｐゴシック"/>
        <family val="3"/>
        <charset val="128"/>
        <scheme val="minor"/>
      </rPr>
      <t>学校番号</t>
    </r>
    <r>
      <rPr>
        <b/>
        <sz val="11"/>
        <color rgb="FF000000"/>
        <rFont val="ＭＳ Ｐゴシック"/>
        <family val="2"/>
        <scheme val="minor"/>
      </rPr>
      <t>学校名・2026選手権</t>
    </r>
    <r>
      <rPr>
        <sz val="11"/>
        <color rgb="FF000000"/>
        <rFont val="ＭＳ Ｐゴシック"/>
        <family val="2"/>
        <scheme val="minor"/>
      </rPr>
      <t>」　として下さい。　例→｢</t>
    </r>
    <r>
      <rPr>
        <sz val="11"/>
        <color rgb="FFFF0000"/>
        <rFont val="ＭＳ Ｐゴシック"/>
        <family val="3"/>
        <charset val="128"/>
        <scheme val="minor"/>
      </rPr>
      <t>00</t>
    </r>
    <r>
      <rPr>
        <sz val="11"/>
        <color rgb="FF000000"/>
        <rFont val="ＭＳ Ｐゴシック"/>
        <family val="2"/>
        <scheme val="minor"/>
      </rPr>
      <t>沖縄高校・2026選手権｣</t>
    </r>
    <rPh sb="21" eb="23">
      <t>ガッコウ</t>
    </rPh>
    <rPh sb="23" eb="25">
      <t>バンゴウ</t>
    </rPh>
    <phoneticPr fontId="6"/>
  </si>
  <si>
    <t>※2 メールアドレスは以下のアドレス部分をコピーして使用できます。</t>
  </si>
  <si>
    <r>
      <t>　　パンフレットのデータ</t>
    </r>
    <r>
      <rPr>
        <b/>
        <sz val="14"/>
        <color rgb="FFFF0000"/>
        <rFont val="ＭＳ Ｐゴシック"/>
        <family val="3"/>
        <charset val="128"/>
        <scheme val="minor"/>
      </rPr>
      <t>(Excel)</t>
    </r>
    <r>
      <rPr>
        <b/>
        <sz val="14"/>
        <color theme="1"/>
        <rFont val="ＭＳ Ｐゴシック"/>
        <family val="3"/>
        <charset val="128"/>
        <scheme val="minor"/>
      </rPr>
      <t>の送信先メールアドレス：【</t>
    </r>
    <phoneticPr fontId="6"/>
  </si>
  <si>
    <t>ooshmori@open.ed.jp</t>
  </si>
  <si>
    <t>】</t>
  </si>
  <si>
    <r>
      <rPr>
        <b/>
        <sz val="12"/>
        <color rgb="FF000000"/>
        <rFont val="ＭＳ Ｐゴシック"/>
        <family val="2"/>
        <scheme val="minor"/>
      </rPr>
      <t>※</t>
    </r>
    <r>
      <rPr>
        <b/>
        <u/>
        <sz val="12"/>
        <color rgb="FF000000"/>
        <rFont val="ＭＳ Ｐゴシック"/>
        <family val="2"/>
        <scheme val="minor"/>
      </rPr>
      <t>1　5、6については時間厳守です。守られなかった場合は、参加できないことがあります。</t>
    </r>
  </si>
  <si>
    <t>提出締切　9月11日(金)12：00　参加申込書(formsかメール送信)、ﾊﾟﾝﾌﾚｯﾄﾃﾞｰﾀ(メール送信)</t>
    <phoneticPr fontId="6"/>
  </si>
  <si>
    <r>
      <rPr>
        <b/>
        <sz val="12"/>
        <color rgb="FF000000"/>
        <rFont val="ＭＳ Ｐゴシック"/>
        <family val="2"/>
        <scheme val="minor"/>
      </rPr>
      <t>※2</t>
    </r>
    <r>
      <rPr>
        <b/>
        <u/>
        <sz val="12"/>
        <color rgb="FF000000"/>
        <rFont val="ＭＳ Ｐゴシック"/>
        <family val="2"/>
        <scheme val="minor"/>
      </rPr>
      <t>「参加申込書受信確認」,「ﾊﾟﾝﾌﾚｯﾄﾃﾞｰﾀ受信確認」の返信メールを行います。</t>
    </r>
    <r>
      <rPr>
        <b/>
        <u/>
        <sz val="9"/>
        <color rgb="FF000000"/>
        <rFont val="ＭＳ Ｐゴシック"/>
        <family val="2"/>
        <scheme val="minor"/>
      </rPr>
      <t>※受信翌日までに行いますが遅れる場合があります。</t>
    </r>
  </si>
  <si>
    <t>※３　参加申込書類･パンフレットデータの送信先が異なりますので、ご注意下さい。
　　　参加申込書類(県立学校以外)：soccer.oki@as.open.ed.jp　※県立学校は必ずformsで回答下さい。
　　　パンフレットデータ(全学校)：ooshmori@open.ed.jp</t>
    <phoneticPr fontId="6"/>
  </si>
  <si>
    <t>2026年 第105回 全国高校サッカ-選手権大会 沖縄県大会</t>
    <rPh sb="4" eb="5">
      <t>ネン</t>
    </rPh>
    <phoneticPr fontId="6"/>
  </si>
  <si>
    <t>参　加　申　込　書</t>
  </si>
  <si>
    <t>学校名</t>
  </si>
  <si>
    <t>監督名</t>
    <phoneticPr fontId="6"/>
  </si>
  <si>
    <t>引率教諭</t>
    <rPh sb="0" eb="2">
      <t>インソツ</t>
    </rPh>
    <rPh sb="2" eb="4">
      <t>キョウユ</t>
    </rPh>
    <phoneticPr fontId="6"/>
  </si>
  <si>
    <t>コーチ</t>
    <phoneticPr fontId="6"/>
  </si>
  <si>
    <t>マネージャー</t>
    <phoneticPr fontId="6"/>
  </si>
  <si>
    <t>・</t>
    <phoneticPr fontId="6"/>
  </si>
  <si>
    <t>GK</t>
    <phoneticPr fontId="6"/>
  </si>
  <si>
    <t>住　所</t>
    <rPh sb="0" eb="1">
      <t>ジュウ</t>
    </rPh>
    <rPh sb="2" eb="3">
      <t>ショ</t>
    </rPh>
    <phoneticPr fontId="6"/>
  </si>
  <si>
    <t>〒</t>
    <phoneticPr fontId="6"/>
  </si>
  <si>
    <t>チーム番号(7ケタ)</t>
    <rPh sb="3" eb="5">
      <t>バンゴウ</t>
    </rPh>
    <phoneticPr fontId="6"/>
  </si>
  <si>
    <t>DF</t>
    <phoneticPr fontId="6"/>
  </si>
  <si>
    <t>通番</t>
    <rPh sb="0" eb="1">
      <t>ツウ</t>
    </rPh>
    <rPh sb="1" eb="2">
      <t>バン</t>
    </rPh>
    <phoneticPr fontId="6"/>
  </si>
  <si>
    <t>位置</t>
  </si>
  <si>
    <t>氏　名</t>
  </si>
  <si>
    <t>学年</t>
  </si>
  <si>
    <t>生年月日(西暦)</t>
  </si>
  <si>
    <t>身　長
(cm)</t>
    <phoneticPr fontId="6"/>
  </si>
  <si>
    <t>体　重
(kg)</t>
    <phoneticPr fontId="6"/>
  </si>
  <si>
    <t>選手登録番号
(10ケタ)</t>
    <phoneticPr fontId="6"/>
  </si>
  <si>
    <t>MF</t>
    <phoneticPr fontId="6"/>
  </si>
  <si>
    <t>FW</t>
    <phoneticPr fontId="6"/>
  </si>
  <si>
    <t>.</t>
    <phoneticPr fontId="6"/>
  </si>
  <si>
    <t>※通番は背番号ではありません。</t>
    <rPh sb="1" eb="2">
      <t>ツウ</t>
    </rPh>
    <rPh sb="2" eb="3">
      <t>バン</t>
    </rPh>
    <rPh sb="4" eb="7">
      <t>セバンゴウ</t>
    </rPh>
    <phoneticPr fontId="6"/>
  </si>
  <si>
    <t>　上記の者は本校在学生徒であり、健康診断の結果異常なく標記大会に出場することを認め</t>
    <phoneticPr fontId="6"/>
  </si>
  <si>
    <t>参加申込みいたします。</t>
    <phoneticPr fontId="6"/>
  </si>
  <si>
    <t xml:space="preserve">  2026  年　  　月　     日</t>
    <phoneticPr fontId="6"/>
  </si>
  <si>
    <t>学校名</t>
    <rPh sb="0" eb="3">
      <t>ガッコウメイ</t>
    </rPh>
    <phoneticPr fontId="6"/>
  </si>
  <si>
    <t>校長</t>
    <phoneticPr fontId="6"/>
  </si>
  <si>
    <t>印</t>
    <rPh sb="0" eb="1">
      <t>イン</t>
    </rPh>
    <phoneticPr fontId="6"/>
  </si>
  <si>
    <t>（一社）沖縄県サッカー協会</t>
    <phoneticPr fontId="6"/>
  </si>
  <si>
    <t>　</t>
    <phoneticPr fontId="6"/>
  </si>
  <si>
    <t>会　長　田平　敬志　 殿</t>
    <rPh sb="4" eb="6">
      <t>タビラ</t>
    </rPh>
    <rPh sb="7" eb="9">
      <t>タカシ</t>
    </rPh>
    <rPh sb="8" eb="9">
      <t>ココロザシ</t>
    </rPh>
    <phoneticPr fontId="6"/>
  </si>
  <si>
    <t>1枚目/　　　1枚中</t>
    <phoneticPr fontId="6"/>
  </si>
  <si>
    <t>トーナメント番号【　　】</t>
    <rPh sb="6" eb="8">
      <t>バンゴウ</t>
    </rPh>
    <phoneticPr fontId="9"/>
  </si>
  <si>
    <t>☆
校章
☆</t>
    <rPh sb="2" eb="4">
      <t>コウショウ</t>
    </rPh>
    <phoneticPr fontId="9"/>
  </si>
  <si>
    <t>〒</t>
  </si>
  <si>
    <t>チームスタッフ（ベンチ）</t>
    <phoneticPr fontId="9"/>
  </si>
  <si>
    <t>チームプロフィール</t>
    <phoneticPr fontId="9"/>
  </si>
  <si>
    <t>ユニホーム</t>
    <phoneticPr fontId="9"/>
  </si>
  <si>
    <t>引率教諭</t>
    <rPh sb="0" eb="2">
      <t>インソツ</t>
    </rPh>
    <rPh sb="2" eb="4">
      <t>キョウユ</t>
    </rPh>
    <phoneticPr fontId="9"/>
  </si>
  <si>
    <t>(チームの歴史、戦績)</t>
    <rPh sb="5" eb="7">
      <t>レキシ</t>
    </rPh>
    <rPh sb="8" eb="10">
      <t>センセキ</t>
    </rPh>
    <phoneticPr fontId="9"/>
  </si>
  <si>
    <t>ﾌｨｰﾙﾄﾞﾌﾟﾚｲﾔｰ</t>
    <phoneticPr fontId="9"/>
  </si>
  <si>
    <t>ｺﾞｰﾙｷｰﾊﾟｰ</t>
    <phoneticPr fontId="9"/>
  </si>
  <si>
    <t>監　　督</t>
    <rPh sb="0" eb="1">
      <t>ラン</t>
    </rPh>
    <rPh sb="3" eb="4">
      <t>ヨシ</t>
    </rPh>
    <phoneticPr fontId="9"/>
  </si>
  <si>
    <t>正</t>
    <rPh sb="0" eb="1">
      <t>セイ</t>
    </rPh>
    <phoneticPr fontId="9"/>
  </si>
  <si>
    <t>副</t>
    <rPh sb="0" eb="1">
      <t>フク</t>
    </rPh>
    <phoneticPr fontId="9"/>
  </si>
  <si>
    <t>コーチ</t>
    <phoneticPr fontId="9"/>
  </si>
  <si>
    <t>ｼｬﾂ</t>
    <phoneticPr fontId="9"/>
  </si>
  <si>
    <t>ﾊﾟﾝﾂ</t>
    <phoneticPr fontId="9"/>
  </si>
  <si>
    <t>マネージャー</t>
    <phoneticPr fontId="9"/>
  </si>
  <si>
    <t>ｿｯｸｽ</t>
    <phoneticPr fontId="9"/>
  </si>
  <si>
    <t>※通番は背番号ではありません。</t>
    <rPh sb="1" eb="2">
      <t>ツウ</t>
    </rPh>
    <rPh sb="2" eb="3">
      <t>バン</t>
    </rPh>
    <rPh sb="4" eb="7">
      <t>セバンゴウ</t>
    </rPh>
    <phoneticPr fontId="9"/>
  </si>
  <si>
    <t>通番</t>
    <rPh sb="0" eb="1">
      <t>ツウ</t>
    </rPh>
    <rPh sb="1" eb="2">
      <t>バン</t>
    </rPh>
    <phoneticPr fontId="9"/>
  </si>
  <si>
    <t>位置</t>
    <rPh sb="0" eb="2">
      <t>イチ</t>
    </rPh>
    <phoneticPr fontId="9"/>
  </si>
  <si>
    <t>氏　　　　名</t>
    <rPh sb="0" eb="1">
      <t>シ</t>
    </rPh>
    <rPh sb="5" eb="6">
      <t>メイ</t>
    </rPh>
    <phoneticPr fontId="9"/>
  </si>
  <si>
    <t>学年</t>
    <rPh sb="0" eb="2">
      <t>ガクネン</t>
    </rPh>
    <phoneticPr fontId="9"/>
  </si>
  <si>
    <t>身長
(cm)</t>
    <rPh sb="0" eb="2">
      <t>シンチョウ</t>
    </rPh>
    <phoneticPr fontId="9"/>
  </si>
  <si>
    <t>体重
(kg)</t>
    <rPh sb="0" eb="2">
      <t>タイジュウ</t>
    </rPh>
    <phoneticPr fontId="9"/>
  </si>
  <si>
    <t>前所属（クラブチームはクラブ名）</t>
    <rPh sb="0" eb="1">
      <t>ゼン</t>
    </rPh>
    <rPh sb="1" eb="3">
      <t>ショゾク</t>
    </rPh>
    <rPh sb="14" eb="15">
      <t>メイ</t>
    </rPh>
    <phoneticPr fontId="9"/>
  </si>
  <si>
    <t>中学校</t>
    <rPh sb="0" eb="2">
      <t>チュウガク</t>
    </rPh>
    <rPh sb="2" eb="3">
      <t>コウ</t>
    </rPh>
    <phoneticPr fontId="9"/>
  </si>
  <si>
    <t>小学校</t>
    <rPh sb="0" eb="3">
      <t>ショウガッコウ</t>
    </rPh>
    <phoneticPr fontId="9"/>
  </si>
  <si>
    <r>
      <rPr>
        <b/>
        <sz val="18"/>
        <color rgb="FFFF0000"/>
        <rFont val="ＭＳ Ｐゴシック"/>
        <family val="3"/>
        <charset val="128"/>
      </rPr>
      <t xml:space="preserve">チーム集合写真を枠内に貼り付けてください。
</t>
    </r>
    <r>
      <rPr>
        <sz val="14"/>
        <color rgb="FFFF0000"/>
        <rFont val="ＭＳ Ｐゴシック"/>
        <family val="3"/>
        <charset val="128"/>
      </rPr>
      <t xml:space="preserve">セルに埋め込みでなく前面に貼っていただけると、
様々なPCで作業しやすいです。
</t>
    </r>
    <r>
      <rPr>
        <b/>
        <sz val="11"/>
        <color rgb="FFFF0000"/>
        <rFont val="ＭＳ Ｐゴシック"/>
        <family val="3"/>
        <charset val="128"/>
      </rPr>
      <t xml:space="preserve">
※１．写真の余白はトリミングをして、枠内に収まるようにお願いします。
※２．合同チームは合同で１部作成して下さい。
※３．パンフレットは白黒で印刷されます。
※４.表の空欄は、専門部パンフレット係で削除しますので、そのままで結構です。</t>
    </r>
    <rPh sb="25" eb="26">
      <t>ウ</t>
    </rPh>
    <rPh sb="27" eb="28">
      <t>コ</t>
    </rPh>
    <rPh sb="32" eb="34">
      <t>ゼンメン</t>
    </rPh>
    <rPh sb="35" eb="36">
      <t>ハ</t>
    </rPh>
    <rPh sb="46" eb="48">
      <t>サマザマ</t>
    </rPh>
    <rPh sb="52" eb="54">
      <t>サギョウ</t>
    </rPh>
    <rPh sb="151" eb="154">
      <t>センモンブ</t>
    </rPh>
    <rPh sb="160" eb="161">
      <t>カカリ</t>
    </rPh>
    <rPh sb="162" eb="164">
      <t>サクジョ</t>
    </rPh>
    <rPh sb="175" eb="177">
      <t>ケッコウ</t>
    </rPh>
    <phoneticPr fontId="6"/>
  </si>
  <si>
    <t>沖縄県立沖縄高等学校</t>
  </si>
  <si>
    <t>901-○○○○</t>
  </si>
  <si>
    <t>沖縄県○○市○○○○</t>
  </si>
  <si>
    <t>琉球　太郎１</t>
  </si>
  <si>
    <t>琉球　太郎２</t>
  </si>
  <si>
    <t>1970年　学校設立と共に創部</t>
  </si>
  <si>
    <t>琉球　太郎３</t>
  </si>
  <si>
    <t>1988年　県新人大会　ベスト４</t>
  </si>
  <si>
    <t>青</t>
  </si>
  <si>
    <t>緑</t>
  </si>
  <si>
    <t>黄</t>
  </si>
  <si>
    <t>ピンク</t>
  </si>
  <si>
    <t>琉球　太郎４</t>
  </si>
  <si>
    <t>1988年　県総合体育大会　優勝</t>
  </si>
  <si>
    <t>1988年　全国総合体育大会　1回戦突破</t>
  </si>
  <si>
    <t>白</t>
  </si>
  <si>
    <t>琉球　太郎５</t>
  </si>
  <si>
    <t>赤</t>
  </si>
  <si>
    <t>GK</t>
  </si>
  <si>
    <t>沖縄　太郎１</t>
  </si>
  <si>
    <t>琉沖中学校A</t>
  </si>
  <si>
    <t>琉球沖小チームA</t>
  </si>
  <si>
    <t>DF</t>
  </si>
  <si>
    <t>沖縄　太郎２</t>
  </si>
  <si>
    <t>琉沖中学校B</t>
  </si>
  <si>
    <t>沖縄　太郎３</t>
  </si>
  <si>
    <t>沖縄　太郎４</t>
  </si>
  <si>
    <t>沖縄　太郎５</t>
  </si>
  <si>
    <t>MF</t>
  </si>
  <si>
    <t>沖縄　太郎６</t>
  </si>
  <si>
    <t>沖縄　太郎７</t>
  </si>
  <si>
    <t>沖縄　太郎８</t>
  </si>
  <si>
    <t>沖縄　太郎９</t>
  </si>
  <si>
    <t>FW</t>
  </si>
  <si>
    <t>沖縄　太郎１０</t>
  </si>
  <si>
    <t>沖縄　太郎１１</t>
  </si>
  <si>
    <t>沖縄　太郎１２</t>
  </si>
  <si>
    <t>沖縄　太郎１３</t>
  </si>
  <si>
    <t>沖縄　太郎１４</t>
  </si>
  <si>
    <t>沖縄　太郎１５</t>
  </si>
  <si>
    <t>沖縄　太郎１６</t>
  </si>
  <si>
    <t>沖縄　太郎１７</t>
  </si>
  <si>
    <t>沖縄　太郎１８</t>
  </si>
  <si>
    <t>沖縄　太郎１９</t>
  </si>
  <si>
    <t>沖縄　太郎２０</t>
  </si>
  <si>
    <t>沖縄　太郎２１</t>
  </si>
  <si>
    <t>沖縄　太郎２２</t>
  </si>
  <si>
    <t>沖縄　太郎２３</t>
  </si>
  <si>
    <t>リュウオキクラブチーム</t>
  </si>
  <si>
    <t>沖縄　太郎２４</t>
  </si>
  <si>
    <t>沖縄　太郎２５</t>
  </si>
  <si>
    <t>沖縄　太郎２６</t>
  </si>
  <si>
    <t>沖縄　太郎２７</t>
  </si>
  <si>
    <t>2026年　第105回全国高校サッカー選手権大会沖縄県大会メンバー用紙及び交代用紙</t>
    <rPh sb="4" eb="5">
      <t>ネン</t>
    </rPh>
    <rPh sb="6" eb="7">
      <t>ダイ</t>
    </rPh>
    <rPh sb="10" eb="11">
      <t>カイ</t>
    </rPh>
    <rPh sb="11" eb="13">
      <t>ゼンコク</t>
    </rPh>
    <rPh sb="13" eb="15">
      <t>コウコウ</t>
    </rPh>
    <rPh sb="19" eb="22">
      <t>センシュケン</t>
    </rPh>
    <rPh sb="22" eb="24">
      <t>タイカイ</t>
    </rPh>
    <rPh sb="24" eb="27">
      <t>オキナワケン</t>
    </rPh>
    <rPh sb="27" eb="29">
      <t>タイカイ</t>
    </rPh>
    <phoneticPr fontId="9"/>
  </si>
  <si>
    <t>学校名</t>
    <rPh sb="0" eb="3">
      <t>ガッコウメイ</t>
    </rPh>
    <phoneticPr fontId="9"/>
  </si>
  <si>
    <t>背番号</t>
    <phoneticPr fontId="9"/>
  </si>
  <si>
    <t>ふりがな</t>
    <phoneticPr fontId="9"/>
  </si>
  <si>
    <t>先発</t>
    <rPh sb="0" eb="1">
      <t>サキ</t>
    </rPh>
    <rPh sb="1" eb="2">
      <t>ハツ</t>
    </rPh>
    <phoneticPr fontId="9"/>
  </si>
  <si>
    <t>交代
要員</t>
    <rPh sb="0" eb="2">
      <t>コウタイ</t>
    </rPh>
    <rPh sb="3" eb="5">
      <t>ヨウイン</t>
    </rPh>
    <phoneticPr fontId="6"/>
  </si>
  <si>
    <t>選手交代 （IN→〇 OUT→×）（交代する場面に〇つける）</t>
    <rPh sb="18" eb="20">
      <t>コウタイ</t>
    </rPh>
    <rPh sb="22" eb="24">
      <t>バメン</t>
    </rPh>
    <phoneticPr fontId="6"/>
  </si>
  <si>
    <t>脳震盪</t>
    <rPh sb="0" eb="3">
      <t>ノウシントウ</t>
    </rPh>
    <phoneticPr fontId="6"/>
  </si>
  <si>
    <t>延長</t>
    <rPh sb="0" eb="2">
      <t>エンチョウ</t>
    </rPh>
    <phoneticPr fontId="6"/>
  </si>
  <si>
    <t>R　8 年　　　月　　　日　</t>
    <rPh sb="4" eb="5">
      <t>ネン</t>
    </rPh>
    <rPh sb="8" eb="9">
      <t>ツキ</t>
    </rPh>
    <rPh sb="12" eb="13">
      <t>ヒ</t>
    </rPh>
    <phoneticPr fontId="9"/>
  </si>
  <si>
    <t>氏名</t>
    <rPh sb="0" eb="2">
      <t>シメイ</t>
    </rPh>
    <phoneticPr fontId="6"/>
  </si>
  <si>
    <t>1人目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</si>
  <si>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2人目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</si>
  <si>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3人目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</si>
  <si>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4人目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</si>
  <si>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5人目
前・HT・後・IV・
(延長)</t>
    <rPh sb="1" eb="2">
      <t>ヒト</t>
    </rPh>
    <rPh sb="2" eb="3">
      <t>メ</t>
    </rPh>
    <rPh sb="4" eb="5">
      <t>マエ</t>
    </rPh>
    <rPh sb="9" eb="10">
      <t>ウシロ</t>
    </rPh>
    <rPh sb="16" eb="18">
      <t>エンチョウ</t>
    </rPh>
    <phoneticPr fontId="6"/>
  </si>
  <si>
    <t>自</t>
    <rPh sb="0" eb="1">
      <t>ジ</t>
    </rPh>
    <phoneticPr fontId="6"/>
  </si>
  <si>
    <t>相</t>
    <rPh sb="0" eb="1">
      <t>アイ</t>
    </rPh>
    <phoneticPr fontId="6"/>
  </si>
  <si>
    <t>６人目</t>
    <rPh sb="1" eb="3">
      <t>ニンメ</t>
    </rPh>
    <phoneticPr fontId="6"/>
  </si>
  <si>
    <t>自チーム</t>
    <rPh sb="0" eb="1">
      <t>ジ</t>
    </rPh>
    <phoneticPr fontId="6"/>
  </si>
  <si>
    <t>対戦チーム</t>
    <rPh sb="0" eb="2">
      <t>タイセン</t>
    </rPh>
    <phoneticPr fontId="6"/>
  </si>
  <si>
    <t xml:space="preserve">             　</t>
    <phoneticPr fontId="6"/>
  </si>
  <si>
    <t>ユニフォームの色</t>
    <phoneticPr fontId="9"/>
  </si>
  <si>
    <t>シャツ</t>
    <phoneticPr fontId="9"/>
  </si>
  <si>
    <t>ショーツ</t>
    <phoneticPr fontId="9"/>
  </si>
  <si>
    <t>ソックス</t>
    <phoneticPr fontId="9"/>
  </si>
  <si>
    <t>FP</t>
    <phoneticPr fontId="9"/>
  </si>
  <si>
    <t>GK</t>
    <phoneticPr fontId="9"/>
  </si>
  <si>
    <t>【注意事項】</t>
    <phoneticPr fontId="9"/>
  </si>
  <si>
    <r>
      <t>①試合開始30分前に本部記録係へ、またはMCMにて提出することとする。
②選手交代は交代要員の内から5人までとする。</t>
    </r>
    <r>
      <rPr>
        <sz val="9"/>
        <color rgb="FFFF0000"/>
        <rFont val="ＭＳ Ｐゴシック"/>
        <family val="3"/>
        <charset val="128"/>
      </rPr>
      <t>脳震盪、延長については追加あり（実施要項要確認）。</t>
    </r>
    <r>
      <rPr>
        <sz val="9"/>
        <rFont val="ＭＳ Ｐゴシック"/>
        <family val="3"/>
        <charset val="128"/>
      </rPr>
      <t xml:space="preserve">
③先発の欄には先発は○、出場停止の場合は×を記入する。
④交代要員は最大9名とする。
⑤交代要員の欄には、交代要員は○、交代要員とならない選手には、×を記入する。
⑥選手交代の欄には、退場の選手に×、入場の選手に○を記入する。
⑦交代する場面に〇を記入する。(例:後半なら後、延長前半なら延長と前に〇を記入)
⑧準決勝からは、ふりがなと布陣を記入する。</t>
    </r>
    <rPh sb="25" eb="27">
      <t>テイシュツ</t>
    </rPh>
    <rPh sb="42" eb="44">
      <t>コウタイ</t>
    </rPh>
    <rPh sb="44" eb="46">
      <t>ヨウイン</t>
    </rPh>
    <rPh sb="47" eb="48">
      <t>ウチ</t>
    </rPh>
    <rPh sb="58" eb="61">
      <t>ノウシントウ</t>
    </rPh>
    <rPh sb="62" eb="64">
      <t>エンチョウ</t>
    </rPh>
    <rPh sb="69" eb="71">
      <t>ツイカ</t>
    </rPh>
    <rPh sb="74" eb="78">
      <t>ジッシヨウコウ</t>
    </rPh>
    <rPh sb="78" eb="81">
      <t>ヨウカクニン</t>
    </rPh>
    <rPh sb="137" eb="139">
      <t>コウタイ</t>
    </rPh>
    <rPh sb="139" eb="141">
      <t>ヨウイン</t>
    </rPh>
    <rPh sb="144" eb="146">
      <t>コウタイ</t>
    </rPh>
    <rPh sb="146" eb="148">
      <t>ヨウイン</t>
    </rPh>
    <rPh sb="153" eb="155">
      <t>センシュ</t>
    </rPh>
    <rPh sb="199" eb="201">
      <t>コウタイ</t>
    </rPh>
    <rPh sb="203" eb="205">
      <t>バメン</t>
    </rPh>
    <rPh sb="208" eb="210">
      <t>キニュウ</t>
    </rPh>
    <rPh sb="214" eb="215">
      <t>レイ</t>
    </rPh>
    <rPh sb="216" eb="218">
      <t>コウハン</t>
    </rPh>
    <rPh sb="222" eb="224">
      <t>エンチョウ</t>
    </rPh>
    <rPh sb="224" eb="226">
      <t>ゼンハン</t>
    </rPh>
    <rPh sb="228" eb="230">
      <t>エンチョウ</t>
    </rPh>
    <rPh sb="231" eb="232">
      <t>ゼン</t>
    </rPh>
    <rPh sb="235" eb="237">
      <t>キニュウ</t>
    </rPh>
    <phoneticPr fontId="9"/>
  </si>
  <si>
    <t>ベンチ入りスタッフ氏名（5名以内)　</t>
    <rPh sb="3" eb="4">
      <t>イ</t>
    </rPh>
    <rPh sb="9" eb="11">
      <t>シメイ</t>
    </rPh>
    <rPh sb="13" eb="14">
      <t>メイ</t>
    </rPh>
    <rPh sb="14" eb="16">
      <t>イナイ</t>
    </rPh>
    <phoneticPr fontId="6"/>
  </si>
  <si>
    <t>NO</t>
    <phoneticPr fontId="6"/>
  </si>
  <si>
    <t>氏 名</t>
    <rPh sb="0" eb="1">
      <t>シ</t>
    </rPh>
    <rPh sb="2" eb="3">
      <t>ナ</t>
    </rPh>
    <phoneticPr fontId="6"/>
  </si>
  <si>
    <t>役 職</t>
    <rPh sb="0" eb="1">
      <t>ヤク</t>
    </rPh>
    <rPh sb="2" eb="3">
      <t>ショク</t>
    </rPh>
    <phoneticPr fontId="6"/>
  </si>
  <si>
    <t>監督署名</t>
    <rPh sb="0" eb="2">
      <t>カントク</t>
    </rPh>
    <rPh sb="2" eb="4">
      <t>ショメイ</t>
    </rPh>
    <phoneticPr fontId="6"/>
  </si>
  <si>
    <t xml:space="preserve">
</t>
    <phoneticPr fontId="6"/>
  </si>
  <si>
    <t>出場選手は全員、日本サッカー協会登録済みの選手であることを確認しています。</t>
    <phoneticPr fontId="6"/>
  </si>
  <si>
    <t>署名：</t>
    <rPh sb="0" eb="2">
      <t>ショメイ</t>
    </rPh>
    <phoneticPr fontId="6"/>
  </si>
  <si>
    <t>布陣</t>
    <phoneticPr fontId="6"/>
  </si>
  <si>
    <t>補助マネージャー氏名(5名以内)</t>
    <rPh sb="0" eb="2">
      <t>ホジョ</t>
    </rPh>
    <rPh sb="8" eb="10">
      <t>シメイ</t>
    </rPh>
    <rPh sb="12" eb="13">
      <t>メイ</t>
    </rPh>
    <rPh sb="13" eb="15">
      <t>イナイ</t>
    </rPh>
    <phoneticPr fontId="6"/>
  </si>
  <si>
    <t>選手登録確認欄（本部用）</t>
    <rPh sb="0" eb="2">
      <t>センシュ</t>
    </rPh>
    <rPh sb="2" eb="4">
      <t>トウロク</t>
    </rPh>
    <rPh sb="4" eb="6">
      <t>カクニン</t>
    </rPh>
    <rPh sb="6" eb="7">
      <t>ラン</t>
    </rPh>
    <rPh sb="8" eb="10">
      <t>ホンブ</t>
    </rPh>
    <rPh sb="10" eb="11">
      <t>ヨウ</t>
    </rPh>
    <phoneticPr fontId="9"/>
  </si>
  <si>
    <t>済　　・　　未</t>
    <rPh sb="0" eb="1">
      <t>スミ</t>
    </rPh>
    <rPh sb="6" eb="7">
      <t>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</si>
</sst>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9">
    <font>
      <sz val="11"/>
      <color theme="1"/>
      <name val="ＭＳ Ｐゴシック"/>
      <family val="2"/>
      <charset val="128"/>
      <scheme val="minor"/>
    </font>
    <font>
      <sz val="9.5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2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indexed="8"/>
      <name val="HG丸ｺﾞｼｯｸM-PRO"/>
      <family val="3"/>
      <charset val="128"/>
    </font>
    <font>
      <b/>
      <sz val="9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18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sz val="8"/>
      <color rgb="FFFF0000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rgb="FF000000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.5"/>
      <color rgb="FF000000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8"/>
      <color rgb="FF000000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8"/>
      <color indexed="8"/>
      <name val="HG丸ｺﾞｼｯｸM-PRO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rgb="FF000000"/>
      <name val="ＭＳ Ｐゴシック"/>
      <family val="2"/>
      <scheme val="minor"/>
    </font>
    <font>
      <sz val="11"/>
      <color rgb="FF000000"/>
      <name val="ＭＳ Ｐゴシック"/>
      <family val="2"/>
      <scheme val="minor"/>
    </font>
    <font>
      <b/>
      <sz val="11"/>
      <color rgb="FFFF0000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9"/>
      <color rgb="FF000000"/>
      <name val="ＭＳ Ｐゴシック"/>
      <family val="2"/>
      <scheme val="minor"/>
    </font>
    <font>
      <u/>
      <sz val="9"/>
      <color rgb="FF000000"/>
      <name val="ＭＳ Ｐゴシック"/>
      <family val="2"/>
      <scheme val="minor"/>
    </font>
    <font>
      <sz val="9"/>
      <color theme="1"/>
      <name val="ＭＳ Ｐゴシック"/>
      <family val="2"/>
      <charset val="128"/>
      <scheme val="minor"/>
    </font>
    <font>
      <b/>
      <u/>
      <sz val="11"/>
      <color rgb="FF000000"/>
      <name val="ＭＳ Ｐゴシック"/>
      <family val="2"/>
      <scheme val="minor"/>
    </font>
    <font>
      <b/>
      <sz val="12"/>
      <color rgb="FF000000"/>
      <name val="ＭＳ Ｐゴシック"/>
      <family val="2"/>
      <scheme val="minor"/>
    </font>
    <font>
      <b/>
      <u/>
      <sz val="12"/>
      <color rgb="FF000000"/>
      <name val="ＭＳ Ｐゴシック"/>
      <family val="2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b/>
      <u val="double"/>
      <sz val="9"/>
      <color rgb="FF000000"/>
      <name val="ＭＳ Ｐゴシック"/>
      <family val="2"/>
      <scheme val="minor"/>
    </font>
    <font>
      <b/>
      <u/>
      <sz val="9"/>
      <color rgb="FF000000"/>
      <name val="ＭＳ Ｐゴシック"/>
      <family val="2"/>
      <scheme val="minor"/>
    </font>
    <font>
      <sz val="14"/>
      <color rgb="FFFF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8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413">
    <xf numFmtId="0" fontId="0" fillId="0" borderId="0" xfId="0">
      <alignment vertical="center"/>
    </xf>
    <xf numFmtId="0" fontId="0" fillId="8" borderId="24" xfId="0" applyFill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3" fillId="0" borderId="19" xfId="0" applyFont="1" applyBorder="1" applyAlignment="1" applyProtection="1">
      <alignment horizontal="right" vertical="center" shrinkToFit="1"/>
      <protection locked="0"/>
    </xf>
    <xf numFmtId="0" fontId="3" fillId="0" borderId="20" xfId="0" applyFont="1" applyBorder="1" applyAlignment="1" applyProtection="1">
      <alignment horizontal="right" vertical="center" shrinkToFit="1"/>
      <protection locked="0"/>
    </xf>
    <xf numFmtId="0" fontId="7" fillId="0" borderId="5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 shrinkToFit="1"/>
    </xf>
    <xf numFmtId="0" fontId="41" fillId="0" borderId="15" xfId="0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/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10" fillId="0" borderId="0" xfId="0" applyFont="1" applyAlignment="1">
      <alignment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0" borderId="10" xfId="0" applyFont="1" applyBorder="1" applyAlignment="1">
      <alignment vertical="center" shrinkToFit="1"/>
    </xf>
    <xf numFmtId="0" fontId="31" fillId="0" borderId="10" xfId="0" applyFont="1" applyBorder="1" applyAlignment="1">
      <alignment vertical="center" shrinkToFit="1"/>
    </xf>
    <xf numFmtId="0" fontId="13" fillId="0" borderId="9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1" fontId="12" fillId="0" borderId="9" xfId="0" applyNumberFormat="1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1" fontId="12" fillId="0" borderId="10" xfId="0" applyNumberFormat="1" applyFont="1" applyBorder="1" applyAlignment="1">
      <alignment horizontal="center" vertical="center" shrinkToFit="1"/>
    </xf>
    <xf numFmtId="0" fontId="10" fillId="7" borderId="0" xfId="0" applyFont="1" applyFill="1" applyProtection="1">
      <alignment vertical="center"/>
      <protection locked="0"/>
    </xf>
    <xf numFmtId="0" fontId="1" fillId="0" borderId="39" xfId="0" applyFont="1" applyBorder="1" applyAlignment="1">
      <alignment horizontal="center" vertical="center" shrinkToFit="1"/>
    </xf>
    <xf numFmtId="0" fontId="1" fillId="0" borderId="16" xfId="0" applyFont="1" applyBorder="1" applyAlignment="1" applyProtection="1">
      <alignment horizontal="center" vertical="center" shrinkToFit="1"/>
      <protection locked="0"/>
    </xf>
    <xf numFmtId="49" fontId="0" fillId="0" borderId="9" xfId="0" applyNumberFormat="1" applyBorder="1" applyAlignment="1" applyProtection="1">
      <alignment horizontal="center" vertical="center" shrinkToFit="1"/>
      <protection locked="0"/>
    </xf>
    <xf numFmtId="49" fontId="4" fillId="0" borderId="9" xfId="0" applyNumberFormat="1" applyFont="1" applyBorder="1" applyAlignment="1" applyProtection="1">
      <alignment horizontal="center" vertical="center" shrinkToFit="1"/>
      <protection locked="0"/>
    </xf>
    <xf numFmtId="0" fontId="48" fillId="0" borderId="0" xfId="2">
      <alignment vertical="center"/>
    </xf>
    <xf numFmtId="0" fontId="50" fillId="0" borderId="0" xfId="2" applyFont="1" applyAlignment="1">
      <alignment horizontal="center" vertical="center" shrinkToFit="1"/>
    </xf>
    <xf numFmtId="0" fontId="50" fillId="0" borderId="0" xfId="2" applyFont="1" applyAlignment="1">
      <alignment vertical="top"/>
    </xf>
    <xf numFmtId="0" fontId="52" fillId="0" borderId="0" xfId="2" applyFont="1">
      <alignment vertical="center"/>
    </xf>
    <xf numFmtId="0" fontId="51" fillId="0" borderId="0" xfId="2" applyFont="1" applyAlignment="1">
      <alignment horizontal="left" vertical="center" shrinkToFit="1"/>
    </xf>
    <xf numFmtId="0" fontId="52" fillId="0" borderId="0" xfId="2" applyFont="1" applyAlignment="1">
      <alignment horizontal="center" vertical="center" shrinkToFit="1"/>
    </xf>
    <xf numFmtId="0" fontId="51" fillId="0" borderId="0" xfId="2" applyFont="1" applyAlignment="1">
      <alignment vertical="top"/>
    </xf>
    <xf numFmtId="0" fontId="50" fillId="0" borderId="0" xfId="2" applyFont="1" applyAlignment="1">
      <alignment horizontal="right" vertical="top"/>
    </xf>
    <xf numFmtId="0" fontId="48" fillId="0" borderId="0" xfId="2" applyAlignment="1">
      <alignment horizontal="center" vertical="center" shrinkToFit="1"/>
    </xf>
    <xf numFmtId="0" fontId="53" fillId="0" borderId="0" xfId="2" applyFont="1" applyAlignment="1">
      <alignment horizontal="center" vertical="center"/>
    </xf>
    <xf numFmtId="0" fontId="48" fillId="0" borderId="0" xfId="2" applyAlignment="1">
      <alignment horizontal="center" vertical="center"/>
    </xf>
    <xf numFmtId="0" fontId="57" fillId="0" borderId="0" xfId="2" applyFont="1" applyAlignment="1">
      <alignment horizontal="center"/>
    </xf>
    <xf numFmtId="0" fontId="58" fillId="0" borderId="0" xfId="2" applyFont="1" applyAlignment="1">
      <alignment horizontal="center" vertical="center"/>
    </xf>
    <xf numFmtId="0" fontId="50" fillId="0" borderId="0" xfId="2" applyFont="1" applyAlignment="1">
      <alignment horizontal="center" vertical="center"/>
    </xf>
    <xf numFmtId="0" fontId="50" fillId="0" borderId="0" xfId="2" applyFont="1" applyAlignment="1">
      <alignment horizontal="center" vertical="top"/>
    </xf>
    <xf numFmtId="0" fontId="54" fillId="0" borderId="0" xfId="2" applyFont="1" applyAlignment="1">
      <alignment horizontal="left" vertical="center" wrapText="1"/>
    </xf>
    <xf numFmtId="0" fontId="54" fillId="0" borderId="0" xfId="2" applyFont="1" applyAlignment="1">
      <alignment horizontal="left" vertical="top" wrapText="1"/>
    </xf>
    <xf numFmtId="0" fontId="58" fillId="0" borderId="0" xfId="2" applyFont="1" applyAlignment="1">
      <alignment horizontal="center" vertical="center" wrapText="1"/>
    </xf>
    <xf numFmtId="0" fontId="48" fillId="0" borderId="0" xfId="2" applyAlignment="1">
      <alignment vertical="top"/>
    </xf>
    <xf numFmtId="0" fontId="60" fillId="0" borderId="0" xfId="2" applyFont="1" applyAlignment="1">
      <alignment vertical="top"/>
    </xf>
    <xf numFmtId="0" fontId="48" fillId="0" borderId="0" xfId="2" applyAlignment="1">
      <alignment vertical="center" wrapText="1"/>
    </xf>
    <xf numFmtId="0" fontId="55" fillId="0" borderId="9" xfId="2" applyFont="1" applyBorder="1" applyAlignment="1">
      <alignment horizontal="center" vertical="center" shrinkToFit="1"/>
    </xf>
    <xf numFmtId="0" fontId="48" fillId="0" borderId="25" xfId="2" applyBorder="1" applyAlignment="1">
      <alignment horizontal="center" vertical="center"/>
    </xf>
    <xf numFmtId="0" fontId="48" fillId="0" borderId="49" xfId="2" applyBorder="1" applyAlignment="1">
      <alignment horizontal="center" vertical="center"/>
    </xf>
    <xf numFmtId="0" fontId="48" fillId="0" borderId="25" xfId="2" applyBorder="1" applyAlignment="1">
      <alignment horizontal="center" vertical="center" shrinkToFit="1"/>
    </xf>
    <xf numFmtId="0" fontId="60" fillId="0" borderId="0" xfId="2" applyFont="1" applyAlignment="1">
      <alignment horizontal="left" vertical="center"/>
    </xf>
    <xf numFmtId="0" fontId="57" fillId="0" borderId="75" xfId="2" applyFont="1" applyBorder="1" applyAlignment="1">
      <alignment horizontal="center"/>
    </xf>
    <xf numFmtId="0" fontId="48" fillId="0" borderId="72" xfId="2" applyBorder="1" applyAlignment="1">
      <alignment horizontal="center" vertical="center" shrinkToFit="1"/>
    </xf>
    <xf numFmtId="0" fontId="48" fillId="0" borderId="73" xfId="2" applyBorder="1" applyAlignment="1">
      <alignment horizontal="center" vertical="center" shrinkToFit="1"/>
    </xf>
    <xf numFmtId="0" fontId="48" fillId="0" borderId="66" xfId="2" applyBorder="1" applyAlignment="1">
      <alignment horizontal="center" vertical="center"/>
    </xf>
    <xf numFmtId="0" fontId="51" fillId="0" borderId="0" xfId="2" applyFont="1" applyAlignment="1">
      <alignment vertical="center" shrinkToFit="1"/>
    </xf>
    <xf numFmtId="0" fontId="67" fillId="0" borderId="0" xfId="2" applyFont="1">
      <alignment vertical="center"/>
    </xf>
    <xf numFmtId="0" fontId="21" fillId="2" borderId="0" xfId="0" applyFont="1" applyFill="1" applyAlignment="1">
      <alignment horizontal="center" vertical="center" shrinkToFit="1"/>
    </xf>
    <xf numFmtId="0" fontId="58" fillId="0" borderId="43" xfId="2" applyFont="1" applyBorder="1" applyAlignment="1">
      <alignment horizontal="center" vertical="center"/>
    </xf>
    <xf numFmtId="0" fontId="66" fillId="0" borderId="43" xfId="2" applyFont="1" applyBorder="1" applyAlignment="1">
      <alignment horizontal="center" vertical="center"/>
    </xf>
    <xf numFmtId="0" fontId="66" fillId="0" borderId="79" xfId="2" applyFont="1" applyBorder="1" applyAlignment="1">
      <alignment horizontal="center" vertical="center" shrinkToFit="1"/>
    </xf>
    <xf numFmtId="0" fontId="56" fillId="0" borderId="43" xfId="2" applyFont="1" applyBorder="1" applyAlignment="1">
      <alignment horizontal="center" vertical="center"/>
    </xf>
    <xf numFmtId="0" fontId="55" fillId="0" borderId="51" xfId="2" applyFont="1" applyBorder="1" applyAlignment="1">
      <alignment horizontal="center" vertical="center" shrinkToFit="1"/>
    </xf>
    <xf numFmtId="0" fontId="82" fillId="0" borderId="43" xfId="2" applyFont="1" applyBorder="1" applyAlignment="1">
      <alignment horizontal="center" vertical="center" wrapText="1" shrinkToFit="1"/>
    </xf>
    <xf numFmtId="0" fontId="55" fillId="0" borderId="79" xfId="2" applyFont="1" applyBorder="1" applyAlignment="1">
      <alignment horizontal="center" vertical="center" shrinkToFit="1"/>
    </xf>
    <xf numFmtId="0" fontId="60" fillId="0" borderId="0" xfId="2" applyFont="1" applyProtection="1">
      <alignment vertical="center"/>
      <protection locked="0"/>
    </xf>
    <xf numFmtId="0" fontId="48" fillId="0" borderId="0" xfId="2" applyProtection="1">
      <alignment vertical="center"/>
      <protection locked="0"/>
    </xf>
    <xf numFmtId="0" fontId="60" fillId="0" borderId="30" xfId="2" applyFont="1" applyBorder="1" applyProtection="1">
      <alignment vertical="center"/>
      <protection locked="0"/>
    </xf>
    <xf numFmtId="0" fontId="48" fillId="0" borderId="26" xfId="2" applyBorder="1" applyProtection="1">
      <alignment vertical="center"/>
      <protection locked="0"/>
    </xf>
    <xf numFmtId="0" fontId="48" fillId="0" borderId="31" xfId="2" applyBorder="1" applyProtection="1">
      <alignment vertical="center"/>
      <protection locked="0"/>
    </xf>
    <xf numFmtId="0" fontId="60" fillId="0" borderId="27" xfId="2" applyFont="1" applyBorder="1" applyProtection="1">
      <alignment vertical="center"/>
      <protection locked="0"/>
    </xf>
    <xf numFmtId="0" fontId="48" fillId="0" borderId="32" xfId="2" applyBorder="1" applyProtection="1">
      <alignment vertical="center"/>
      <protection locked="0"/>
    </xf>
    <xf numFmtId="0" fontId="48" fillId="0" borderId="27" xfId="2" applyBorder="1" applyAlignment="1" applyProtection="1">
      <alignment vertical="center" wrapText="1"/>
      <protection locked="0"/>
    </xf>
    <xf numFmtId="0" fontId="48" fillId="0" borderId="0" xfId="2" applyAlignment="1" applyProtection="1">
      <alignment vertical="center" wrapText="1"/>
      <protection locked="0"/>
    </xf>
    <xf numFmtId="0" fontId="48" fillId="0" borderId="32" xfId="2" applyBorder="1" applyAlignment="1" applyProtection="1">
      <alignment vertical="center" wrapText="1"/>
      <protection locked="0"/>
    </xf>
    <xf numFmtId="0" fontId="48" fillId="0" borderId="27" xfId="2" applyBorder="1" applyProtection="1">
      <alignment vertical="center"/>
      <protection locked="0"/>
    </xf>
    <xf numFmtId="0" fontId="50" fillId="0" borderId="27" xfId="2" applyFont="1" applyBorder="1" applyAlignment="1" applyProtection="1">
      <alignment horizontal="center" vertical="center"/>
      <protection locked="0"/>
    </xf>
    <xf numFmtId="0" fontId="50" fillId="0" borderId="0" xfId="2" applyFont="1" applyAlignment="1" applyProtection="1">
      <alignment horizontal="center" vertical="center"/>
      <protection locked="0"/>
    </xf>
    <xf numFmtId="0" fontId="50" fillId="0" borderId="32" xfId="2" applyFont="1" applyBorder="1" applyAlignment="1" applyProtection="1">
      <alignment horizontal="center" vertical="center"/>
      <protection locked="0"/>
    </xf>
    <xf numFmtId="0" fontId="50" fillId="0" borderId="33" xfId="2" applyFont="1" applyBorder="1" applyAlignment="1" applyProtection="1">
      <alignment vertical="top"/>
      <protection locked="0"/>
    </xf>
    <xf numFmtId="0" fontId="50" fillId="0" borderId="25" xfId="2" applyFont="1" applyBorder="1" applyAlignment="1" applyProtection="1">
      <alignment vertical="top"/>
      <protection locked="0"/>
    </xf>
    <xf numFmtId="0" fontId="50" fillId="0" borderId="34" xfId="2" applyFont="1" applyBorder="1" applyAlignment="1" applyProtection="1">
      <alignment vertical="top"/>
      <protection locked="0"/>
    </xf>
    <xf numFmtId="0" fontId="28" fillId="0" borderId="25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79" fillId="0" borderId="0" xfId="0" applyFont="1" applyAlignment="1">
      <alignment horizontal="center" vertical="center" shrinkToFit="1"/>
    </xf>
    <xf numFmtId="0" fontId="70" fillId="0" borderId="0" xfId="0" applyFont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horizontal="left" vertical="center"/>
    </xf>
    <xf numFmtId="0" fontId="70" fillId="0" borderId="0" xfId="0" applyFont="1" applyAlignment="1">
      <alignment horizontal="left" vertical="center" shrinkToFit="1"/>
    </xf>
    <xf numFmtId="0" fontId="78" fillId="0" borderId="0" xfId="0" applyFont="1" applyAlignment="1">
      <alignment horizontal="left" shrinkToFit="1"/>
    </xf>
    <xf numFmtId="0" fontId="36" fillId="0" borderId="0" xfId="0" applyFont="1" applyAlignment="1">
      <alignment horizontal="left" shrinkToFit="1"/>
    </xf>
    <xf numFmtId="0" fontId="28" fillId="0" borderId="0" xfId="0" applyFont="1" applyAlignment="1">
      <alignment horizontal="left" vertical="center" shrinkToFit="1"/>
    </xf>
    <xf numFmtId="0" fontId="26" fillId="0" borderId="0" xfId="3" applyAlignment="1" applyProtection="1">
      <alignment horizontal="center" vertical="center"/>
      <protection locked="0"/>
    </xf>
    <xf numFmtId="0" fontId="25" fillId="9" borderId="0" xfId="0" applyFont="1" applyFill="1" applyAlignment="1">
      <alignment horizontal="left"/>
    </xf>
    <xf numFmtId="0" fontId="80" fillId="0" borderId="0" xfId="1" applyFont="1" applyAlignment="1" applyProtection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72" fillId="0" borderId="0" xfId="0" applyFont="1" applyAlignment="1">
      <alignment vertical="center" wrapText="1" shrinkToFit="1"/>
    </xf>
    <xf numFmtId="0" fontId="22" fillId="0" borderId="0" xfId="0" applyFont="1" applyAlignment="1">
      <alignment horizontal="center" vertical="center" shrinkToFit="1"/>
    </xf>
    <xf numFmtId="0" fontId="25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shrinkToFit="1"/>
    </xf>
    <xf numFmtId="0" fontId="73" fillId="0" borderId="0" xfId="0" applyFont="1" applyAlignment="1">
      <alignment horizontal="left" vertical="center" wrapText="1" shrinkToFit="1"/>
    </xf>
    <xf numFmtId="0" fontId="75" fillId="0" borderId="0" xfId="0" applyFont="1" applyAlignment="1">
      <alignment horizontal="left" vertical="center" shrinkToFit="1"/>
    </xf>
    <xf numFmtId="0" fontId="16" fillId="0" borderId="0" xfId="0" applyFont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" fillId="0" borderId="17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2" fillId="0" borderId="30" xfId="0" applyFont="1" applyBorder="1" applyAlignment="1" applyProtection="1">
      <alignment horizontal="center" vertical="center"/>
      <protection locked="0"/>
    </xf>
    <xf numFmtId="0" fontId="42" fillId="0" borderId="31" xfId="0" applyFont="1" applyBorder="1" applyAlignment="1" applyProtection="1">
      <alignment horizontal="center" vertical="center"/>
      <protection locked="0"/>
    </xf>
    <xf numFmtId="0" fontId="42" fillId="0" borderId="33" xfId="0" applyFont="1" applyBorder="1" applyAlignment="1" applyProtection="1">
      <alignment horizontal="center" vertical="center"/>
      <protection locked="0"/>
    </xf>
    <xf numFmtId="0" fontId="42" fillId="0" borderId="34" xfId="0" applyFont="1" applyBorder="1" applyAlignment="1" applyProtection="1">
      <alignment horizontal="center" vertical="center"/>
      <protection locked="0"/>
    </xf>
    <xf numFmtId="0" fontId="4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39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 applyProtection="1">
      <alignment horizontal="center" vertical="center" shrinkToFit="1"/>
      <protection locked="0"/>
    </xf>
    <xf numFmtId="0" fontId="4" fillId="0" borderId="22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 applyProtection="1">
      <alignment horizontal="center" vertical="center" shrinkToFit="1"/>
      <protection locked="0"/>
    </xf>
    <xf numFmtId="0" fontId="1" fillId="0" borderId="18" xfId="0" applyFont="1" applyBorder="1" applyAlignment="1" applyProtection="1">
      <alignment horizontal="center" vertical="center" shrinkToFit="1"/>
      <protection locked="0"/>
    </xf>
    <xf numFmtId="0" fontId="1" fillId="0" borderId="39" xfId="0" applyFont="1" applyBorder="1" applyAlignment="1" applyProtection="1">
      <alignment horizontal="center" vertical="center" shrinkToFit="1"/>
      <protection locked="0"/>
    </xf>
    <xf numFmtId="0" fontId="1" fillId="0" borderId="28" xfId="0" applyFont="1" applyBorder="1" applyAlignment="1" applyProtection="1">
      <alignment horizontal="center" vertical="center" shrinkToFit="1"/>
      <protection locked="0"/>
    </xf>
    <xf numFmtId="0" fontId="1" fillId="0" borderId="21" xfId="0" applyFont="1" applyBorder="1" applyAlignment="1" applyProtection="1">
      <alignment horizontal="center" vertical="center" shrinkToFit="1"/>
      <protection locked="0"/>
    </xf>
    <xf numFmtId="0" fontId="1" fillId="0" borderId="29" xfId="0" applyFont="1" applyBorder="1" applyAlignment="1" applyProtection="1">
      <alignment horizontal="center" vertical="center" shrinkToFit="1"/>
      <protection locked="0"/>
    </xf>
    <xf numFmtId="0" fontId="19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shrinkToFit="1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shrinkToFit="1"/>
      <protection locked="0"/>
    </xf>
    <xf numFmtId="0" fontId="19" fillId="0" borderId="6" xfId="0" applyFont="1" applyBorder="1" applyAlignment="1">
      <alignment horizontal="center" vertical="center" wrapText="1"/>
    </xf>
    <xf numFmtId="0" fontId="37" fillId="6" borderId="0" xfId="0" applyFont="1" applyFill="1" applyAlignment="1" applyProtection="1">
      <alignment horizontal="center" vertical="center" wrapText="1"/>
      <protection locked="0"/>
    </xf>
    <xf numFmtId="0" fontId="46" fillId="6" borderId="0" xfId="0" applyFont="1" applyFill="1" applyAlignment="1" applyProtection="1">
      <alignment horizontal="center" vertical="center"/>
      <protection locked="0"/>
    </xf>
    <xf numFmtId="0" fontId="20" fillId="2" borderId="0" xfId="0" applyFont="1" applyFill="1" applyAlignment="1">
      <alignment horizontal="center" vertical="center" shrinkToFit="1"/>
    </xf>
    <xf numFmtId="0" fontId="17" fillId="2" borderId="0" xfId="0" applyFont="1" applyFill="1" applyAlignment="1">
      <alignment horizontal="left" vertical="center" shrinkToFit="1"/>
    </xf>
    <xf numFmtId="0" fontId="15" fillId="6" borderId="0" xfId="0" applyFont="1" applyFill="1" applyAlignment="1">
      <alignment horizontal="left" vertical="center" shrinkToFit="1"/>
    </xf>
    <xf numFmtId="0" fontId="11" fillId="4" borderId="0" xfId="0" applyFont="1" applyFill="1" applyAlignment="1">
      <alignment horizontal="center" vertical="center" shrinkToFit="1"/>
    </xf>
    <xf numFmtId="0" fontId="11" fillId="3" borderId="35" xfId="0" applyFont="1" applyFill="1" applyBorder="1" applyAlignment="1">
      <alignment horizontal="center" vertical="center" shrinkToFit="1"/>
    </xf>
    <xf numFmtId="0" fontId="11" fillId="3" borderId="36" xfId="0" applyFont="1" applyFill="1" applyBorder="1" applyAlignment="1">
      <alignment horizontal="center" vertical="center" shrinkToFit="1"/>
    </xf>
    <xf numFmtId="0" fontId="11" fillId="3" borderId="37" xfId="0" applyFont="1" applyFill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33" fillId="0" borderId="5" xfId="0" applyFont="1" applyBorder="1" applyAlignment="1">
      <alignment horizontal="center" vertical="center" shrinkToFit="1"/>
    </xf>
    <xf numFmtId="0" fontId="12" fillId="0" borderId="38" xfId="0" applyFont="1" applyBorder="1" applyAlignment="1">
      <alignment horizontal="center" vertical="center" shrinkToFit="1"/>
    </xf>
    <xf numFmtId="0" fontId="32" fillId="0" borderId="9" xfId="0" applyFont="1" applyBorder="1" applyAlignment="1">
      <alignment horizontal="center" vertical="center" shrinkToFit="1"/>
    </xf>
    <xf numFmtId="0" fontId="12" fillId="7" borderId="5" xfId="0" applyFont="1" applyFill="1" applyBorder="1" applyAlignment="1" applyProtection="1">
      <alignment vertical="center" shrinkToFit="1"/>
      <protection locked="0"/>
    </xf>
    <xf numFmtId="0" fontId="11" fillId="3" borderId="0" xfId="0" applyFont="1" applyFill="1" applyAlignment="1">
      <alignment horizontal="center" vertical="center" shrinkToFit="1"/>
    </xf>
    <xf numFmtId="0" fontId="32" fillId="7" borderId="9" xfId="0" applyFont="1" applyFill="1" applyBorder="1" applyAlignment="1" applyProtection="1">
      <alignment horizontal="center" vertical="center" shrinkToFit="1"/>
      <protection locked="0"/>
    </xf>
    <xf numFmtId="0" fontId="12" fillId="7" borderId="8" xfId="0" applyFont="1" applyFill="1" applyBorder="1" applyAlignment="1" applyProtection="1">
      <alignment vertical="center" shrinkToFit="1"/>
      <protection locked="0"/>
    </xf>
    <xf numFmtId="0" fontId="33" fillId="0" borderId="9" xfId="0" applyFont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 wrapText="1" shrinkToFit="1"/>
    </xf>
    <xf numFmtId="0" fontId="12" fillId="5" borderId="9" xfId="0" applyFont="1" applyFill="1" applyBorder="1" applyAlignment="1">
      <alignment horizontal="center" vertical="center" shrinkToFit="1"/>
    </xf>
    <xf numFmtId="0" fontId="12" fillId="5" borderId="9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9" xfId="0" applyFont="1" applyBorder="1" applyAlignment="1" applyProtection="1">
      <alignment horizontal="center" vertical="center" shrinkToFit="1"/>
      <protection locked="0"/>
    </xf>
    <xf numFmtId="0" fontId="81" fillId="7" borderId="30" xfId="0" applyFont="1" applyFill="1" applyBorder="1" applyAlignment="1" applyProtection="1">
      <alignment horizontal="center" vertical="center" wrapText="1"/>
      <protection locked="0"/>
    </xf>
    <xf numFmtId="0" fontId="81" fillId="7" borderId="26" xfId="0" applyFont="1" applyFill="1" applyBorder="1" applyAlignment="1" applyProtection="1">
      <alignment horizontal="center" vertical="center" wrapText="1"/>
      <protection locked="0"/>
    </xf>
    <xf numFmtId="0" fontId="81" fillId="7" borderId="31" xfId="0" applyFont="1" applyFill="1" applyBorder="1" applyAlignment="1" applyProtection="1">
      <alignment horizontal="center" vertical="center" wrapText="1"/>
      <protection locked="0"/>
    </xf>
    <xf numFmtId="0" fontId="81" fillId="7" borderId="27" xfId="0" applyFont="1" applyFill="1" applyBorder="1" applyAlignment="1" applyProtection="1">
      <alignment horizontal="center" vertical="center" wrapText="1"/>
      <protection locked="0"/>
    </xf>
    <xf numFmtId="0" fontId="81" fillId="7" borderId="0" xfId="0" applyFont="1" applyFill="1" applyAlignment="1" applyProtection="1">
      <alignment horizontal="center" vertical="center" wrapText="1"/>
      <protection locked="0"/>
    </xf>
    <xf numFmtId="0" fontId="81" fillId="7" borderId="32" xfId="0" applyFont="1" applyFill="1" applyBorder="1" applyAlignment="1" applyProtection="1">
      <alignment horizontal="center" vertical="center" wrapText="1"/>
      <protection locked="0"/>
    </xf>
    <xf numFmtId="0" fontId="81" fillId="7" borderId="33" xfId="0" applyFont="1" applyFill="1" applyBorder="1" applyAlignment="1" applyProtection="1">
      <alignment horizontal="center" vertical="center" wrapText="1"/>
      <protection locked="0"/>
    </xf>
    <xf numFmtId="0" fontId="81" fillId="7" borderId="25" xfId="0" applyFont="1" applyFill="1" applyBorder="1" applyAlignment="1" applyProtection="1">
      <alignment horizontal="center" vertical="center" wrapText="1"/>
      <protection locked="0"/>
    </xf>
    <xf numFmtId="0" fontId="81" fillId="7" borderId="34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 applyProtection="1">
      <alignment horizontal="center" vertical="center" shrinkToFit="1"/>
      <protection locked="0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0" fontId="12" fillId="0" borderId="7" xfId="0" applyFont="1" applyBorder="1" applyAlignment="1" applyProtection="1">
      <alignment horizontal="center" vertical="center" shrinkToFit="1"/>
      <protection locked="0"/>
    </xf>
    <xf numFmtId="0" fontId="37" fillId="6" borderId="0" xfId="0" applyFont="1" applyFill="1" applyAlignment="1">
      <alignment horizontal="center" vertical="center" wrapText="1"/>
    </xf>
    <xf numFmtId="0" fontId="46" fillId="6" borderId="0" xfId="0" applyFont="1" applyFill="1" applyAlignment="1">
      <alignment horizontal="center" vertical="center"/>
    </xf>
    <xf numFmtId="0" fontId="12" fillId="7" borderId="5" xfId="0" applyFont="1" applyFill="1" applyBorder="1" applyAlignment="1">
      <alignment vertical="center" shrinkToFit="1"/>
    </xf>
    <xf numFmtId="0" fontId="32" fillId="7" borderId="9" xfId="0" applyFont="1" applyFill="1" applyBorder="1" applyAlignment="1">
      <alignment horizontal="center" vertical="center" shrinkToFit="1"/>
    </xf>
    <xf numFmtId="0" fontId="12" fillId="7" borderId="8" xfId="0" applyFont="1" applyFill="1" applyBorder="1" applyAlignment="1">
      <alignment vertical="center" shrinkToFit="1"/>
    </xf>
    <xf numFmtId="0" fontId="12" fillId="0" borderId="9" xfId="0" applyFont="1" applyBorder="1" applyAlignment="1">
      <alignment horizontal="center" vertical="center" shrinkToFit="1"/>
    </xf>
    <xf numFmtId="0" fontId="81" fillId="7" borderId="30" xfId="0" applyFont="1" applyFill="1" applyBorder="1" applyAlignment="1">
      <alignment horizontal="center" vertical="center" wrapText="1"/>
    </xf>
    <xf numFmtId="0" fontId="81" fillId="7" borderId="26" xfId="0" applyFont="1" applyFill="1" applyBorder="1" applyAlignment="1">
      <alignment horizontal="center" vertical="center" wrapText="1"/>
    </xf>
    <xf numFmtId="0" fontId="81" fillId="7" borderId="31" xfId="0" applyFont="1" applyFill="1" applyBorder="1" applyAlignment="1">
      <alignment horizontal="center" vertical="center" wrapText="1"/>
    </xf>
    <xf numFmtId="0" fontId="81" fillId="7" borderId="27" xfId="0" applyFont="1" applyFill="1" applyBorder="1" applyAlignment="1">
      <alignment horizontal="center" vertical="center" wrapText="1"/>
    </xf>
    <xf numFmtId="0" fontId="81" fillId="7" borderId="0" xfId="0" applyFont="1" applyFill="1" applyAlignment="1">
      <alignment horizontal="center" vertical="center" wrapText="1"/>
    </xf>
    <xf numFmtId="0" fontId="81" fillId="7" borderId="32" xfId="0" applyFont="1" applyFill="1" applyBorder="1" applyAlignment="1">
      <alignment horizontal="center" vertical="center" wrapText="1"/>
    </xf>
    <xf numFmtId="0" fontId="81" fillId="7" borderId="33" xfId="0" applyFont="1" applyFill="1" applyBorder="1" applyAlignment="1">
      <alignment horizontal="center" vertical="center" wrapText="1"/>
    </xf>
    <xf numFmtId="0" fontId="81" fillId="7" borderId="25" xfId="0" applyFont="1" applyFill="1" applyBorder="1" applyAlignment="1">
      <alignment horizontal="center" vertical="center" wrapText="1"/>
    </xf>
    <xf numFmtId="0" fontId="81" fillId="7" borderId="34" xfId="0" applyFont="1" applyFill="1" applyBorder="1" applyAlignment="1">
      <alignment horizontal="center" vertical="center" wrapText="1"/>
    </xf>
    <xf numFmtId="0" fontId="48" fillId="0" borderId="11" xfId="2" applyBorder="1" applyAlignment="1">
      <alignment horizontal="center" vertical="center"/>
    </xf>
    <xf numFmtId="0" fontId="48" fillId="0" borderId="12" xfId="2" applyBorder="1" applyAlignment="1">
      <alignment horizontal="center" vertical="center"/>
    </xf>
    <xf numFmtId="0" fontId="48" fillId="0" borderId="13" xfId="2" applyBorder="1" applyAlignment="1">
      <alignment horizontal="center" vertical="center"/>
    </xf>
    <xf numFmtId="0" fontId="48" fillId="0" borderId="14" xfId="2" applyBorder="1" applyAlignment="1">
      <alignment horizontal="center" vertical="center"/>
    </xf>
    <xf numFmtId="0" fontId="48" fillId="0" borderId="9" xfId="2" applyBorder="1" applyAlignment="1" applyProtection="1">
      <alignment horizontal="center" vertical="center"/>
      <protection locked="0"/>
    </xf>
    <xf numFmtId="0" fontId="48" fillId="0" borderId="6" xfId="2" applyBorder="1" applyAlignment="1" applyProtection="1">
      <alignment horizontal="center" vertical="center"/>
      <protection locked="0"/>
    </xf>
    <xf numFmtId="0" fontId="48" fillId="0" borderId="8" xfId="2" applyBorder="1" applyAlignment="1" applyProtection="1">
      <alignment horizontal="center" vertical="center"/>
      <protection locked="0"/>
    </xf>
    <xf numFmtId="0" fontId="48" fillId="0" borderId="7" xfId="2" applyBorder="1" applyAlignment="1" applyProtection="1">
      <alignment horizontal="center" vertical="center"/>
      <protection locked="0"/>
    </xf>
    <xf numFmtId="0" fontId="59" fillId="0" borderId="48" xfId="2" applyFont="1" applyBorder="1" applyAlignment="1">
      <alignment horizontal="center" vertical="center" wrapText="1" shrinkToFit="1"/>
    </xf>
    <xf numFmtId="0" fontId="59" fillId="0" borderId="53" xfId="2" applyFont="1" applyBorder="1" applyAlignment="1">
      <alignment horizontal="center" vertical="center" wrapText="1" shrinkToFit="1"/>
    </xf>
    <xf numFmtId="0" fontId="9" fillId="0" borderId="46" xfId="2" applyFont="1" applyBorder="1" applyAlignment="1">
      <alignment horizontal="center" vertical="center" shrinkToFit="1"/>
    </xf>
    <xf numFmtId="0" fontId="9" fillId="0" borderId="44" xfId="2" applyFont="1" applyBorder="1" applyAlignment="1">
      <alignment horizontal="center" vertical="center" shrinkToFit="1"/>
    </xf>
    <xf numFmtId="0" fontId="9" fillId="0" borderId="13" xfId="2" applyFont="1" applyBorder="1" applyAlignment="1">
      <alignment horizontal="center" vertical="center" shrinkToFit="1"/>
    </xf>
    <xf numFmtId="0" fontId="9" fillId="0" borderId="14" xfId="2" applyFont="1" applyBorder="1" applyAlignment="1">
      <alignment horizontal="center" vertical="center" shrinkToFit="1"/>
    </xf>
    <xf numFmtId="0" fontId="48" fillId="0" borderId="54" xfId="2" applyBorder="1" applyAlignment="1">
      <alignment horizontal="center" vertical="center"/>
    </xf>
    <xf numFmtId="0" fontId="48" fillId="0" borderId="52" xfId="2" applyBorder="1" applyAlignment="1">
      <alignment horizontal="center" vertical="center"/>
    </xf>
    <xf numFmtId="0" fontId="9" fillId="0" borderId="11" xfId="2" applyFont="1" applyBorder="1" applyAlignment="1">
      <alignment horizontal="center" vertical="center" shrinkToFit="1"/>
    </xf>
    <xf numFmtId="0" fontId="9" fillId="0" borderId="12" xfId="2" applyFont="1" applyBorder="1" applyAlignment="1">
      <alignment horizontal="center" vertical="center" shrinkToFit="1"/>
    </xf>
    <xf numFmtId="0" fontId="48" fillId="0" borderId="41" xfId="2" applyBorder="1" applyAlignment="1">
      <alignment horizontal="center" vertical="center"/>
    </xf>
    <xf numFmtId="0" fontId="48" fillId="0" borderId="53" xfId="2" applyBorder="1" applyAlignment="1">
      <alignment horizontal="center" vertical="center"/>
    </xf>
    <xf numFmtId="0" fontId="48" fillId="0" borderId="81" xfId="2" applyBorder="1" applyAlignment="1" applyProtection="1">
      <alignment horizontal="center" vertical="center" wrapText="1"/>
      <protection locked="0"/>
    </xf>
    <xf numFmtId="0" fontId="48" fillId="0" borderId="80" xfId="2" applyBorder="1" applyAlignment="1" applyProtection="1">
      <alignment horizontal="center" vertical="center" wrapText="1"/>
      <protection locked="0"/>
    </xf>
    <xf numFmtId="0" fontId="9" fillId="0" borderId="69" xfId="2" applyFont="1" applyBorder="1" applyAlignment="1">
      <alignment horizontal="center" vertical="center" shrinkToFit="1"/>
    </xf>
    <xf numFmtId="0" fontId="9" fillId="0" borderId="58" xfId="2" applyFont="1" applyBorder="1" applyAlignment="1">
      <alignment horizontal="center" vertical="center" shrinkToFit="1"/>
    </xf>
    <xf numFmtId="0" fontId="9" fillId="0" borderId="41" xfId="2" applyFont="1" applyBorder="1" applyAlignment="1">
      <alignment horizontal="center" vertical="center" shrinkToFit="1"/>
    </xf>
    <xf numFmtId="0" fontId="9" fillId="0" borderId="42" xfId="2" applyFont="1" applyBorder="1" applyAlignment="1">
      <alignment horizontal="center" vertical="center" shrinkToFit="1"/>
    </xf>
    <xf numFmtId="0" fontId="61" fillId="0" borderId="30" xfId="2" applyFont="1" applyBorder="1" applyAlignment="1">
      <alignment horizontal="left" vertical="top" wrapText="1"/>
    </xf>
    <xf numFmtId="0" fontId="61" fillId="0" borderId="26" xfId="2" applyFont="1" applyBorder="1" applyAlignment="1">
      <alignment horizontal="left" vertical="top" wrapText="1"/>
    </xf>
    <xf numFmtId="0" fontId="61" fillId="0" borderId="31" xfId="2" applyFont="1" applyBorder="1" applyAlignment="1">
      <alignment horizontal="left" vertical="top" wrapText="1"/>
    </xf>
    <xf numFmtId="0" fontId="61" fillId="0" borderId="27" xfId="2" applyFont="1" applyBorder="1" applyAlignment="1">
      <alignment horizontal="left" vertical="top" wrapText="1"/>
    </xf>
    <xf numFmtId="0" fontId="61" fillId="0" borderId="0" xfId="2" applyFont="1" applyAlignment="1">
      <alignment horizontal="left" vertical="top" wrapText="1"/>
    </xf>
    <xf numFmtId="0" fontId="61" fillId="0" borderId="32" xfId="2" applyFont="1" applyBorder="1" applyAlignment="1">
      <alignment horizontal="left" vertical="top" wrapText="1"/>
    </xf>
    <xf numFmtId="0" fontId="61" fillId="0" borderId="33" xfId="2" applyFont="1" applyBorder="1" applyAlignment="1">
      <alignment horizontal="left" vertical="top" wrapText="1"/>
    </xf>
    <xf numFmtId="0" fontId="61" fillId="0" borderId="25" xfId="2" applyFont="1" applyBorder="1" applyAlignment="1">
      <alignment horizontal="left" vertical="top" wrapText="1"/>
    </xf>
    <xf numFmtId="0" fontId="61" fillId="0" borderId="34" xfId="2" applyFont="1" applyBorder="1" applyAlignment="1">
      <alignment horizontal="left" vertical="top" wrapText="1"/>
    </xf>
    <xf numFmtId="0" fontId="55" fillId="0" borderId="6" xfId="2" applyFont="1" applyBorder="1" applyAlignment="1" applyProtection="1">
      <alignment horizontal="center" vertical="center" shrinkToFit="1"/>
      <protection locked="0"/>
    </xf>
    <xf numFmtId="0" fontId="55" fillId="0" borderId="7" xfId="2" applyFont="1" applyBorder="1" applyAlignment="1" applyProtection="1">
      <alignment horizontal="center" vertical="center" shrinkToFit="1"/>
      <protection locked="0"/>
    </xf>
    <xf numFmtId="0" fontId="48" fillId="0" borderId="69" xfId="2" applyBorder="1" applyAlignment="1">
      <alignment horizontal="center" vertical="center"/>
    </xf>
    <xf numFmtId="0" fontId="48" fillId="0" borderId="55" xfId="2" applyBorder="1" applyAlignment="1">
      <alignment horizontal="center" vertical="center"/>
    </xf>
    <xf numFmtId="0" fontId="48" fillId="0" borderId="70" xfId="2" applyBorder="1" applyAlignment="1">
      <alignment horizontal="center" vertical="center"/>
    </xf>
    <xf numFmtId="0" fontId="48" fillId="0" borderId="59" xfId="2" applyBorder="1" applyAlignment="1">
      <alignment horizontal="center" vertical="center"/>
    </xf>
    <xf numFmtId="0" fontId="48" fillId="0" borderId="81" xfId="2" applyBorder="1" applyAlignment="1" applyProtection="1">
      <alignment horizontal="center" vertical="center"/>
      <protection locked="0"/>
    </xf>
    <xf numFmtId="0" fontId="48" fillId="0" borderId="34" xfId="2" applyBorder="1" applyAlignment="1" applyProtection="1">
      <alignment horizontal="center" vertical="center"/>
      <protection locked="0"/>
    </xf>
    <xf numFmtId="0" fontId="9" fillId="0" borderId="49" xfId="2" applyFont="1" applyBorder="1" applyAlignment="1">
      <alignment horizontal="center" vertical="center" shrinkToFit="1"/>
    </xf>
    <xf numFmtId="0" fontId="9" fillId="0" borderId="45" xfId="2" applyFont="1" applyBorder="1" applyAlignment="1">
      <alignment horizontal="center" vertical="center" shrinkToFit="1"/>
    </xf>
    <xf numFmtId="0" fontId="62" fillId="0" borderId="36" xfId="2" applyFont="1" applyBorder="1" applyAlignment="1">
      <alignment horizontal="center" shrinkToFit="1"/>
    </xf>
    <xf numFmtId="0" fontId="48" fillId="0" borderId="68" xfId="2" applyBorder="1" applyAlignment="1" applyProtection="1">
      <alignment horizontal="center" vertical="center"/>
      <protection locked="0"/>
    </xf>
    <xf numFmtId="0" fontId="48" fillId="0" borderId="56" xfId="2" applyBorder="1" applyAlignment="1" applyProtection="1">
      <alignment horizontal="center" vertical="center"/>
      <protection locked="0"/>
    </xf>
    <xf numFmtId="0" fontId="48" fillId="0" borderId="83" xfId="2" applyBorder="1" applyAlignment="1">
      <alignment horizontal="center" vertical="center"/>
    </xf>
    <xf numFmtId="0" fontId="48" fillId="0" borderId="33" xfId="2" applyBorder="1" applyAlignment="1">
      <alignment horizontal="center" vertical="center"/>
    </xf>
    <xf numFmtId="0" fontId="55" fillId="0" borderId="84" xfId="2" applyFont="1" applyBorder="1" applyAlignment="1">
      <alignment horizontal="center" vertical="center" shrinkToFit="1"/>
    </xf>
    <xf numFmtId="0" fontId="55" fillId="0" borderId="85" xfId="2" applyFont="1" applyBorder="1" applyAlignment="1">
      <alignment horizontal="center" vertical="center" shrinkToFit="1"/>
    </xf>
    <xf numFmtId="0" fontId="55" fillId="0" borderId="86" xfId="2" applyFont="1" applyBorder="1" applyAlignment="1">
      <alignment horizontal="center" vertical="center" shrinkToFit="1"/>
    </xf>
    <xf numFmtId="0" fontId="55" fillId="0" borderId="78" xfId="2" applyFont="1" applyBorder="1" applyAlignment="1">
      <alignment horizontal="center" vertical="center" shrinkToFit="1"/>
    </xf>
    <xf numFmtId="0" fontId="48" fillId="0" borderId="58" xfId="2" applyBorder="1" applyAlignment="1">
      <alignment horizontal="center" vertical="center"/>
    </xf>
    <xf numFmtId="0" fontId="48" fillId="0" borderId="57" xfId="2" applyBorder="1" applyAlignment="1">
      <alignment horizontal="center" vertical="center"/>
    </xf>
    <xf numFmtId="0" fontId="48" fillId="0" borderId="67" xfId="2" applyBorder="1" applyAlignment="1" applyProtection="1">
      <alignment horizontal="center" vertical="center"/>
      <protection locked="0"/>
    </xf>
    <xf numFmtId="0" fontId="48" fillId="0" borderId="82" xfId="2" applyBorder="1" applyAlignment="1">
      <alignment horizontal="center" vertical="center"/>
    </xf>
    <xf numFmtId="0" fontId="48" fillId="0" borderId="80" xfId="2" applyBorder="1" applyAlignment="1" applyProtection="1">
      <alignment horizontal="center" vertical="center"/>
      <protection locked="0"/>
    </xf>
    <xf numFmtId="0" fontId="48" fillId="0" borderId="42" xfId="2" applyBorder="1" applyAlignment="1">
      <alignment horizontal="center" vertical="center"/>
    </xf>
    <xf numFmtId="0" fontId="9" fillId="0" borderId="73" xfId="2" applyFont="1" applyBorder="1" applyAlignment="1">
      <alignment horizontal="center" vertical="center" shrinkToFit="1"/>
    </xf>
    <xf numFmtId="0" fontId="9" fillId="0" borderId="74" xfId="2" applyFont="1" applyBorder="1" applyAlignment="1">
      <alignment horizontal="center" vertical="center" shrinkToFit="1"/>
    </xf>
    <xf numFmtId="0" fontId="9" fillId="0" borderId="70" xfId="2" applyFont="1" applyBorder="1" applyAlignment="1">
      <alignment horizontal="center" vertical="center" shrinkToFit="1"/>
    </xf>
    <xf numFmtId="0" fontId="9" fillId="0" borderId="57" xfId="2" applyFont="1" applyBorder="1" applyAlignment="1">
      <alignment horizontal="center" vertical="center" shrinkToFit="1"/>
    </xf>
    <xf numFmtId="0" fontId="48" fillId="0" borderId="50" xfId="2" applyBorder="1" applyAlignment="1" applyProtection="1">
      <alignment horizontal="center" vertical="center"/>
      <protection locked="0"/>
    </xf>
    <xf numFmtId="0" fontId="48" fillId="0" borderId="30" xfId="2" applyBorder="1" applyAlignment="1">
      <alignment horizontal="center" vertical="center"/>
    </xf>
    <xf numFmtId="0" fontId="55" fillId="0" borderId="35" xfId="2" applyFont="1" applyBorder="1" applyAlignment="1">
      <alignment horizontal="center" vertical="center" shrinkToFit="1"/>
    </xf>
    <xf numFmtId="0" fontId="55" fillId="0" borderId="37" xfId="2" applyFont="1" applyBorder="1" applyAlignment="1">
      <alignment horizontal="center" vertical="center" shrinkToFit="1"/>
    </xf>
    <xf numFmtId="0" fontId="48" fillId="0" borderId="31" xfId="2" applyBorder="1" applyAlignment="1" applyProtection="1">
      <alignment horizontal="center" vertical="center" wrapText="1"/>
      <protection locked="0"/>
    </xf>
    <xf numFmtId="0" fontId="9" fillId="0" borderId="75" xfId="2" applyFont="1" applyBorder="1" applyAlignment="1">
      <alignment horizontal="center" vertical="center" shrinkToFit="1"/>
    </xf>
    <xf numFmtId="0" fontId="9" fillId="0" borderId="76" xfId="2" applyFont="1" applyBorder="1" applyAlignment="1">
      <alignment horizontal="center" vertical="center" shrinkToFit="1"/>
    </xf>
    <xf numFmtId="0" fontId="68" fillId="0" borderId="0" xfId="2" applyFont="1" applyAlignment="1" applyProtection="1">
      <alignment horizontal="center" vertical="center"/>
      <protection locked="0"/>
    </xf>
    <xf numFmtId="0" fontId="50" fillId="0" borderId="0" xfId="2" applyFont="1" applyAlignment="1">
      <alignment horizontal="center" vertical="center"/>
    </xf>
    <xf numFmtId="0" fontId="50" fillId="0" borderId="25" xfId="2" applyFont="1" applyBorder="1" applyAlignment="1">
      <alignment horizontal="center" vertical="center"/>
    </xf>
    <xf numFmtId="0" fontId="58" fillId="0" borderId="30" xfId="2" applyFont="1" applyBorder="1" applyAlignment="1">
      <alignment horizontal="center" vertical="center" wrapText="1"/>
    </xf>
    <xf numFmtId="0" fontId="58" fillId="0" borderId="26" xfId="2" applyFont="1" applyBorder="1" applyAlignment="1">
      <alignment horizontal="center" vertical="center" wrapText="1"/>
    </xf>
    <xf numFmtId="0" fontId="58" fillId="0" borderId="31" xfId="2" applyFont="1" applyBorder="1" applyAlignment="1">
      <alignment horizontal="center" vertical="center" wrapText="1"/>
    </xf>
    <xf numFmtId="0" fontId="58" fillId="0" borderId="33" xfId="2" applyFont="1" applyBorder="1" applyAlignment="1">
      <alignment horizontal="center" vertical="center" wrapText="1"/>
    </xf>
    <xf numFmtId="0" fontId="58" fillId="0" borderId="25" xfId="2" applyFont="1" applyBorder="1" applyAlignment="1">
      <alignment horizontal="center" vertical="center" wrapText="1"/>
    </xf>
    <xf numFmtId="0" fontId="58" fillId="0" borderId="34" xfId="2" applyFont="1" applyBorder="1" applyAlignment="1">
      <alignment horizontal="center" vertical="center" wrapText="1"/>
    </xf>
    <xf numFmtId="0" fontId="56" fillId="0" borderId="30" xfId="2" applyFont="1" applyBorder="1" applyAlignment="1">
      <alignment horizontal="left" vertical="top" wrapText="1"/>
    </xf>
    <xf numFmtId="0" fontId="56" fillId="0" borderId="26" xfId="2" applyFont="1" applyBorder="1" applyAlignment="1">
      <alignment horizontal="left" vertical="top" wrapText="1"/>
    </xf>
    <xf numFmtId="0" fontId="56" fillId="0" borderId="31" xfId="2" applyFont="1" applyBorder="1" applyAlignment="1">
      <alignment horizontal="left" vertical="top" wrapText="1"/>
    </xf>
    <xf numFmtId="0" fontId="56" fillId="0" borderId="27" xfId="2" applyFont="1" applyBorder="1" applyAlignment="1">
      <alignment horizontal="left" vertical="top" wrapText="1"/>
    </xf>
    <xf numFmtId="0" fontId="56" fillId="0" borderId="0" xfId="2" applyFont="1" applyAlignment="1">
      <alignment horizontal="left" vertical="top" wrapText="1"/>
    </xf>
    <xf numFmtId="0" fontId="56" fillId="0" borderId="32" xfId="2" applyFont="1" applyBorder="1" applyAlignment="1">
      <alignment horizontal="left" vertical="top" wrapText="1"/>
    </xf>
    <xf numFmtId="0" fontId="56" fillId="0" borderId="33" xfId="2" applyFont="1" applyBorder="1" applyAlignment="1">
      <alignment horizontal="left" vertical="top" wrapText="1"/>
    </xf>
    <xf numFmtId="0" fontId="56" fillId="0" borderId="25" xfId="2" applyFont="1" applyBorder="1" applyAlignment="1">
      <alignment horizontal="left" vertical="top" wrapText="1"/>
    </xf>
    <xf numFmtId="0" fontId="56" fillId="0" borderId="34" xfId="2" applyFont="1" applyBorder="1" applyAlignment="1">
      <alignment horizontal="left" vertical="top" wrapText="1"/>
    </xf>
    <xf numFmtId="0" fontId="48" fillId="0" borderId="27" xfId="2" applyBorder="1" applyAlignment="1">
      <alignment horizontal="center" vertical="center"/>
    </xf>
    <xf numFmtId="0" fontId="48" fillId="0" borderId="47" xfId="2" applyBorder="1" applyAlignment="1" applyProtection="1">
      <alignment horizontal="center" vertical="center"/>
      <protection locked="0"/>
    </xf>
    <xf numFmtId="0" fontId="48" fillId="0" borderId="32" xfId="2" applyBorder="1" applyAlignment="1" applyProtection="1">
      <alignment horizontal="center" vertical="center" wrapText="1"/>
      <protection locked="0"/>
    </xf>
    <xf numFmtId="0" fontId="48" fillId="0" borderId="70" xfId="2" applyBorder="1" applyAlignment="1" applyProtection="1">
      <alignment horizontal="center" vertical="center" shrinkToFit="1"/>
      <protection locked="0"/>
    </xf>
    <xf numFmtId="0" fontId="48" fillId="0" borderId="59" xfId="2" applyBorder="1" applyAlignment="1" applyProtection="1">
      <alignment horizontal="center" vertical="center" shrinkToFit="1"/>
      <protection locked="0"/>
    </xf>
    <xf numFmtId="0" fontId="48" fillId="0" borderId="11" xfId="2" applyBorder="1" applyAlignment="1" applyProtection="1">
      <alignment horizontal="center" vertical="center" shrinkToFit="1"/>
      <protection locked="0"/>
    </xf>
    <xf numFmtId="0" fontId="48" fillId="0" borderId="12" xfId="2" applyBorder="1" applyAlignment="1" applyProtection="1">
      <alignment horizontal="center" vertical="center" shrinkToFit="1"/>
      <protection locked="0"/>
    </xf>
    <xf numFmtId="0" fontId="48" fillId="0" borderId="54" xfId="2" applyBorder="1" applyAlignment="1" applyProtection="1">
      <alignment horizontal="center" vertical="center" shrinkToFit="1"/>
      <protection locked="0"/>
    </xf>
    <xf numFmtId="0" fontId="48" fillId="0" borderId="52" xfId="2" applyBorder="1" applyAlignment="1" applyProtection="1">
      <alignment horizontal="center" vertical="center" shrinkToFit="1"/>
      <protection locked="0"/>
    </xf>
    <xf numFmtId="0" fontId="60" fillId="0" borderId="30" xfId="2" applyFont="1" applyBorder="1" applyAlignment="1">
      <alignment horizontal="center" vertical="center" wrapText="1"/>
    </xf>
    <xf numFmtId="0" fontId="60" fillId="0" borderId="26" xfId="2" applyFont="1" applyBorder="1" applyAlignment="1">
      <alignment horizontal="center" vertical="center" wrapText="1"/>
    </xf>
    <xf numFmtId="0" fontId="60" fillId="0" borderId="31" xfId="2" applyFont="1" applyBorder="1" applyAlignment="1">
      <alignment horizontal="center" vertical="center" wrapText="1"/>
    </xf>
    <xf numFmtId="0" fontId="60" fillId="0" borderId="33" xfId="2" applyFont="1" applyBorder="1" applyAlignment="1">
      <alignment horizontal="center" vertical="center" wrapText="1"/>
    </xf>
    <xf numFmtId="0" fontId="60" fillId="0" borderId="25" xfId="2" applyFont="1" applyBorder="1" applyAlignment="1">
      <alignment horizontal="center" vertical="center" wrapText="1"/>
    </xf>
    <xf numFmtId="0" fontId="60" fillId="0" borderId="34" xfId="2" applyFont="1" applyBorder="1" applyAlignment="1">
      <alignment horizontal="center" vertical="center" wrapText="1"/>
    </xf>
    <xf numFmtId="0" fontId="48" fillId="0" borderId="11" xfId="2" applyBorder="1" applyAlignment="1" applyProtection="1">
      <alignment horizontal="center" vertical="center"/>
      <protection locked="0"/>
    </xf>
    <xf numFmtId="0" fontId="48" fillId="0" borderId="12" xfId="2" applyBorder="1" applyAlignment="1" applyProtection="1">
      <alignment horizontal="center" vertical="center"/>
      <protection locked="0"/>
    </xf>
    <xf numFmtId="0" fontId="48" fillId="0" borderId="13" xfId="2" applyBorder="1" applyAlignment="1" applyProtection="1">
      <alignment horizontal="center" vertical="center"/>
      <protection locked="0"/>
    </xf>
    <xf numFmtId="0" fontId="48" fillId="0" borderId="14" xfId="2" applyBorder="1" applyAlignment="1" applyProtection="1">
      <alignment horizontal="center" vertical="center"/>
      <protection locked="0"/>
    </xf>
    <xf numFmtId="0" fontId="48" fillId="0" borderId="70" xfId="2" applyBorder="1" applyAlignment="1" applyProtection="1">
      <alignment horizontal="center" vertical="center"/>
      <protection locked="0"/>
    </xf>
    <xf numFmtId="0" fontId="48" fillId="0" borderId="57" xfId="2" applyBorder="1" applyAlignment="1" applyProtection="1">
      <alignment horizontal="center" vertical="center"/>
      <protection locked="0"/>
    </xf>
    <xf numFmtId="0" fontId="48" fillId="0" borderId="57" xfId="2" applyBorder="1" applyAlignment="1" applyProtection="1">
      <alignment horizontal="center" vertical="center" shrinkToFit="1"/>
      <protection locked="0"/>
    </xf>
    <xf numFmtId="0" fontId="48" fillId="0" borderId="13" xfId="2" applyBorder="1" applyAlignment="1" applyProtection="1">
      <alignment horizontal="center" vertical="center" shrinkToFit="1"/>
      <protection locked="0"/>
    </xf>
    <xf numFmtId="0" fontId="48" fillId="0" borderId="14" xfId="2" applyBorder="1" applyAlignment="1" applyProtection="1">
      <alignment horizontal="center" vertical="center" shrinkToFit="1"/>
      <protection locked="0"/>
    </xf>
    <xf numFmtId="0" fontId="48" fillId="0" borderId="79" xfId="2" applyBorder="1" applyAlignment="1" applyProtection="1">
      <alignment horizontal="center" vertical="center"/>
      <protection locked="0"/>
    </xf>
    <xf numFmtId="0" fontId="48" fillId="0" borderId="41" xfId="2" applyBorder="1" applyAlignment="1" applyProtection="1">
      <alignment horizontal="center" vertical="center" shrinkToFit="1"/>
      <protection locked="0"/>
    </xf>
    <xf numFmtId="0" fontId="48" fillId="0" borderId="53" xfId="2" applyBorder="1" applyAlignment="1" applyProtection="1">
      <alignment horizontal="center" vertical="center" shrinkToFit="1"/>
      <protection locked="0"/>
    </xf>
    <xf numFmtId="0" fontId="50" fillId="0" borderId="69" xfId="2" applyFont="1" applyBorder="1" applyAlignment="1">
      <alignment horizontal="center" vertical="center"/>
    </xf>
    <xf numFmtId="0" fontId="50" fillId="0" borderId="55" xfId="2" applyFont="1" applyBorder="1" applyAlignment="1">
      <alignment horizontal="center" vertical="center"/>
    </xf>
    <xf numFmtId="0" fontId="48" fillId="0" borderId="42" xfId="2" applyBorder="1" applyAlignment="1" applyProtection="1">
      <alignment horizontal="center" vertical="center" shrinkToFit="1"/>
      <protection locked="0"/>
    </xf>
    <xf numFmtId="0" fontId="50" fillId="0" borderId="58" xfId="2" applyFont="1" applyBorder="1" applyAlignment="1">
      <alignment horizontal="center" vertical="center"/>
    </xf>
    <xf numFmtId="0" fontId="58" fillId="0" borderId="47" xfId="2" applyFont="1" applyBorder="1" applyAlignment="1">
      <alignment horizontal="center" vertical="center"/>
    </xf>
    <xf numFmtId="0" fontId="58" fillId="0" borderId="56" xfId="2" applyFont="1" applyBorder="1" applyAlignment="1">
      <alignment horizontal="center" vertical="center"/>
    </xf>
    <xf numFmtId="0" fontId="59" fillId="0" borderId="35" xfId="2" applyFont="1" applyBorder="1" applyAlignment="1">
      <alignment horizontal="center" vertical="center" wrapText="1" shrinkToFit="1"/>
    </xf>
    <xf numFmtId="0" fontId="59" fillId="0" borderId="37" xfId="2" applyFont="1" applyBorder="1" applyAlignment="1">
      <alignment horizontal="center" vertical="center" wrapText="1" shrinkToFit="1"/>
    </xf>
    <xf numFmtId="0" fontId="65" fillId="0" borderId="58" xfId="2" applyFont="1" applyBorder="1" applyAlignment="1">
      <alignment horizontal="center" vertical="center" wrapText="1" shrinkToFit="1"/>
    </xf>
    <xf numFmtId="0" fontId="65" fillId="0" borderId="64" xfId="2" applyFont="1" applyBorder="1" applyAlignment="1">
      <alignment horizontal="center" vertical="center" wrapText="1" shrinkToFit="1"/>
    </xf>
    <xf numFmtId="0" fontId="65" fillId="0" borderId="80" xfId="2" applyFont="1" applyBorder="1" applyAlignment="1">
      <alignment horizontal="center" vertical="center" wrapText="1" shrinkToFit="1"/>
    </xf>
    <xf numFmtId="0" fontId="65" fillId="0" borderId="78" xfId="2" applyFont="1" applyBorder="1" applyAlignment="1">
      <alignment horizontal="center" vertical="center" wrapText="1" shrinkToFit="1"/>
    </xf>
    <xf numFmtId="0" fontId="58" fillId="0" borderId="43" xfId="2" applyFont="1" applyBorder="1" applyAlignment="1">
      <alignment horizontal="center" vertical="center" wrapText="1"/>
    </xf>
    <xf numFmtId="0" fontId="58" fillId="0" borderId="47" xfId="2" applyFont="1" applyBorder="1" applyAlignment="1">
      <alignment horizontal="center" vertical="center" wrapText="1"/>
    </xf>
    <xf numFmtId="0" fontId="58" fillId="0" borderId="51" xfId="2" applyFont="1" applyBorder="1" applyAlignment="1">
      <alignment horizontal="center" vertical="center" wrapText="1"/>
    </xf>
    <xf numFmtId="0" fontId="58" fillId="0" borderId="50" xfId="2" applyFont="1" applyBorder="1" applyAlignment="1">
      <alignment horizontal="center" vertical="center" wrapText="1" shrinkToFit="1"/>
    </xf>
    <xf numFmtId="0" fontId="58" fillId="0" borderId="47" xfId="2" applyFont="1" applyBorder="1" applyAlignment="1">
      <alignment horizontal="center" vertical="center" wrapText="1" shrinkToFit="1"/>
    </xf>
    <xf numFmtId="0" fontId="58" fillId="0" borderId="56" xfId="2" applyFont="1" applyBorder="1" applyAlignment="1">
      <alignment horizontal="center" vertical="center" wrapText="1" shrinkToFit="1"/>
    </xf>
    <xf numFmtId="0" fontId="58" fillId="0" borderId="27" xfId="2" applyFont="1" applyBorder="1" applyAlignment="1">
      <alignment horizontal="center" vertical="center" wrapText="1"/>
    </xf>
    <xf numFmtId="0" fontId="56" fillId="0" borderId="76" xfId="2" applyFont="1" applyBorder="1" applyAlignment="1" applyProtection="1">
      <alignment horizontal="center" vertical="center"/>
      <protection locked="0"/>
    </xf>
    <xf numFmtId="0" fontId="56" fillId="0" borderId="9" xfId="2" applyFont="1" applyBorder="1" applyAlignment="1" applyProtection="1">
      <alignment horizontal="center" vertical="center"/>
      <protection locked="0"/>
    </xf>
    <xf numFmtId="0" fontId="56" fillId="0" borderId="64" xfId="2" applyFont="1" applyBorder="1" applyAlignment="1" applyProtection="1">
      <alignment horizontal="center" vertical="center"/>
      <protection locked="0"/>
    </xf>
    <xf numFmtId="0" fontId="56" fillId="0" borderId="63" xfId="2" applyFont="1" applyBorder="1" applyAlignment="1" applyProtection="1">
      <alignment horizontal="center" vertical="center"/>
      <protection locked="0"/>
    </xf>
    <xf numFmtId="0" fontId="54" fillId="0" borderId="9" xfId="2" applyFont="1" applyBorder="1" applyAlignment="1" applyProtection="1">
      <alignment horizontal="center" vertical="center"/>
      <protection locked="0"/>
    </xf>
    <xf numFmtId="0" fontId="54" fillId="0" borderId="74" xfId="2" applyFont="1" applyBorder="1" applyAlignment="1" applyProtection="1">
      <alignment horizontal="center" vertical="center"/>
      <protection locked="0"/>
    </xf>
    <xf numFmtId="0" fontId="54" fillId="0" borderId="63" xfId="2" applyFont="1" applyBorder="1" applyAlignment="1" applyProtection="1">
      <alignment horizontal="center" vertical="center"/>
      <protection locked="0"/>
    </xf>
    <xf numFmtId="0" fontId="54" fillId="0" borderId="77" xfId="2" applyFont="1" applyBorder="1" applyAlignment="1" applyProtection="1">
      <alignment horizontal="center" vertical="center"/>
      <protection locked="0"/>
    </xf>
    <xf numFmtId="0" fontId="9" fillId="0" borderId="43" xfId="2" applyFont="1" applyBorder="1" applyAlignment="1">
      <alignment horizontal="center" vertical="center" shrinkToFit="1"/>
    </xf>
    <xf numFmtId="0" fontId="9" fillId="0" borderId="79" xfId="2" applyFont="1" applyBorder="1" applyAlignment="1">
      <alignment horizontal="center" vertical="center" shrinkToFit="1"/>
    </xf>
    <xf numFmtId="0" fontId="49" fillId="0" borderId="0" xfId="2" applyFont="1" applyAlignment="1">
      <alignment horizontal="center" vertical="center" shrinkToFit="1"/>
    </xf>
    <xf numFmtId="0" fontId="51" fillId="0" borderId="5" xfId="2" applyFont="1" applyBorder="1" applyAlignment="1">
      <alignment horizontal="center" vertical="center" shrinkToFit="1"/>
    </xf>
    <xf numFmtId="0" fontId="58" fillId="0" borderId="50" xfId="2" applyFont="1" applyBorder="1" applyAlignment="1">
      <alignment horizontal="center" vertical="center" wrapText="1"/>
    </xf>
    <xf numFmtId="0" fontId="58" fillId="0" borderId="56" xfId="2" applyFont="1" applyBorder="1" applyAlignment="1">
      <alignment horizontal="center" vertical="center" wrapText="1"/>
    </xf>
    <xf numFmtId="0" fontId="58" fillId="0" borderId="32" xfId="2" applyFont="1" applyBorder="1" applyAlignment="1">
      <alignment horizontal="center" vertical="center" wrapText="1"/>
    </xf>
    <xf numFmtId="0" fontId="64" fillId="0" borderId="35" xfId="2" applyFont="1" applyBorder="1" applyAlignment="1">
      <alignment horizontal="center" vertical="center" wrapText="1" shrinkToFit="1"/>
    </xf>
    <xf numFmtId="0" fontId="58" fillId="0" borderId="36" xfId="2" applyFont="1" applyBorder="1" applyAlignment="1">
      <alignment horizontal="center" vertical="center" wrapText="1" shrinkToFit="1"/>
    </xf>
    <xf numFmtId="0" fontId="58" fillId="0" borderId="37" xfId="2" applyFont="1" applyBorder="1" applyAlignment="1">
      <alignment horizontal="center" vertical="center" wrapText="1" shrinkToFit="1"/>
    </xf>
    <xf numFmtId="0" fontId="59" fillId="0" borderId="65" xfId="2" applyFont="1" applyBorder="1" applyAlignment="1">
      <alignment horizontal="center" vertical="center" wrapText="1" shrinkToFit="1"/>
    </xf>
    <xf numFmtId="0" fontId="59" fillId="0" borderId="55" xfId="2" applyFont="1" applyBorder="1" applyAlignment="1">
      <alignment horizontal="center" vertical="center" shrinkToFit="1"/>
    </xf>
    <xf numFmtId="0" fontId="59" fillId="0" borderId="53" xfId="2" applyFont="1" applyBorder="1" applyAlignment="1">
      <alignment horizontal="center" vertical="center" shrinkToFit="1"/>
    </xf>
    <xf numFmtId="0" fontId="59" fillId="0" borderId="71" xfId="2" applyFont="1" applyBorder="1" applyAlignment="1">
      <alignment horizontal="center" vertical="center" wrapText="1" shrinkToFit="1"/>
    </xf>
    <xf numFmtId="0" fontId="59" fillId="0" borderId="59" xfId="2" applyFont="1" applyBorder="1" applyAlignment="1">
      <alignment horizontal="center" vertical="center" shrinkToFit="1"/>
    </xf>
    <xf numFmtId="0" fontId="54" fillId="0" borderId="75" xfId="2" applyFont="1" applyBorder="1" applyAlignment="1">
      <alignment horizontal="center" vertical="center"/>
    </xf>
    <xf numFmtId="0" fontId="54" fillId="0" borderId="72" xfId="2" applyFont="1" applyBorder="1" applyAlignment="1">
      <alignment horizontal="center" vertical="center"/>
    </xf>
    <xf numFmtId="0" fontId="54" fillId="0" borderId="73" xfId="2" applyFont="1" applyBorder="1" applyAlignment="1">
      <alignment horizontal="center" vertical="center"/>
    </xf>
    <xf numFmtId="0" fontId="65" fillId="0" borderId="56" xfId="2" applyFont="1" applyBorder="1" applyAlignment="1">
      <alignment horizontal="center" vertical="center" wrapText="1" shrinkToFit="1"/>
    </xf>
    <xf numFmtId="0" fontId="65" fillId="0" borderId="24" xfId="2" applyFont="1" applyBorder="1" applyAlignment="1">
      <alignment horizontal="center" vertical="center" wrapText="1" shrinkToFit="1"/>
    </xf>
    <xf numFmtId="0" fontId="50" fillId="0" borderId="0" xfId="2" applyFont="1" applyAlignment="1">
      <alignment horizontal="center"/>
    </xf>
    <xf numFmtId="0" fontId="48" fillId="0" borderId="45" xfId="2" applyBorder="1" applyAlignment="1">
      <alignment horizontal="center" vertical="center"/>
    </xf>
    <xf numFmtId="0" fontId="67" fillId="0" borderId="60" xfId="2" applyFont="1" applyBorder="1" applyAlignment="1">
      <alignment horizontal="center" vertical="center" wrapText="1"/>
    </xf>
    <xf numFmtId="0" fontId="67" fillId="0" borderId="61" xfId="2" applyFont="1" applyBorder="1" applyAlignment="1">
      <alignment horizontal="center" vertical="center" wrapText="1"/>
    </xf>
    <xf numFmtId="0" fontId="67" fillId="0" borderId="62" xfId="2" applyFont="1" applyBorder="1" applyAlignment="1">
      <alignment horizontal="center" vertical="center" wrapText="1"/>
    </xf>
    <xf numFmtId="0" fontId="60" fillId="0" borderId="60" xfId="2" applyFont="1" applyBorder="1" applyAlignment="1">
      <alignment horizontal="left" vertical="center"/>
    </xf>
    <xf numFmtId="0" fontId="60" fillId="0" borderId="61" xfId="2" applyFont="1" applyBorder="1" applyAlignment="1">
      <alignment horizontal="left" vertical="center"/>
    </xf>
    <xf numFmtId="0" fontId="60" fillId="0" borderId="62" xfId="2" applyFont="1" applyBorder="1" applyAlignment="1">
      <alignment horizontal="left" vertical="center"/>
    </xf>
    <xf numFmtId="0" fontId="48" fillId="0" borderId="60" xfId="2" applyBorder="1" applyAlignment="1">
      <alignment horizontal="center" vertical="center" wrapText="1"/>
    </xf>
    <xf numFmtId="0" fontId="60" fillId="0" borderId="61" xfId="2" applyFont="1" applyBorder="1" applyAlignment="1">
      <alignment horizontal="center" vertical="center" wrapText="1"/>
    </xf>
    <xf numFmtId="0" fontId="60" fillId="0" borderId="62" xfId="2" applyFont="1" applyBorder="1" applyAlignment="1">
      <alignment horizontal="center" vertical="center" wrapText="1"/>
    </xf>
    <xf numFmtId="0" fontId="61" fillId="0" borderId="60" xfId="2" applyFont="1" applyBorder="1" applyAlignment="1">
      <alignment horizontal="center" vertical="center"/>
    </xf>
    <xf numFmtId="0" fontId="61" fillId="0" borderId="61" xfId="2" applyFont="1" applyBorder="1" applyAlignment="1">
      <alignment horizontal="center" vertical="center"/>
    </xf>
    <xf numFmtId="0" fontId="61" fillId="0" borderId="62" xfId="2" applyFont="1" applyBorder="1" applyAlignment="1">
      <alignment horizontal="center" vertical="center"/>
    </xf>
    <xf numFmtId="0" fontId="9" fillId="0" borderId="51" xfId="2" applyFont="1" applyBorder="1" applyAlignment="1">
      <alignment horizontal="center" vertical="center" shrinkToFit="1"/>
    </xf>
    <xf numFmtId="0" fontId="70" fillId="0" borderId="0" xfId="0" applyFont="1" applyAlignment="1">
      <alignment horizontal="left" vertical="center" wrapText="1" shrinkToFit="1"/>
    </xf>
    <xf numFmtId="0" fontId="12" fillId="5" borderId="9" xfId="0" applyFont="1" applyFill="1" applyBorder="1" applyAlignment="1">
      <alignment vertical="center"/>
    </xf>
  </cellXfs>
  <cellStyles count="4">
    <cellStyle name="Hyperlink" xfId="3" xr:uid="{00000000-0005-0000-0000-000000000000}"/>
    <cellStyle name="ハイパーリンク" xfId="1" builtinId="8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2</xdr:col>
      <xdr:colOff>123825</xdr:colOff>
      <xdr:row>2</xdr:row>
      <xdr:rowOff>257175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57175" y="295275"/>
          <a:ext cx="514350" cy="51435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47</xdr:row>
      <xdr:rowOff>19050</xdr:rowOff>
    </xdr:from>
    <xdr:to>
      <xdr:col>14</xdr:col>
      <xdr:colOff>247650</xdr:colOff>
      <xdr:row>59</xdr:row>
      <xdr:rowOff>161925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  <a:ext uri="{147F2762-F138-4A5C-976F-8EAC2B608ADB}">
              <a16:predDERef xmlns:a16="http://schemas.microsoft.com/office/drawing/2014/main" pre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3836" b="18082"/>
        <a:stretch>
          <a:fillRect/>
        </a:stretch>
      </xdr:blipFill>
      <xdr:spPr>
        <a:xfrm>
          <a:off x="1219200" y="7858125"/>
          <a:ext cx="4029075" cy="2085975"/>
        </a:xfrm>
        <a:prstGeom prst="rect">
          <a:avLst/>
        </a:prstGeom>
      </xdr:spPr>
    </xdr:pic>
    <xdr:clientData/>
  </xdr:twoCellAnchor>
  <xdr:twoCellAnchor>
    <xdr:from>
      <xdr:col>2</xdr:col>
      <xdr:colOff>19050</xdr:colOff>
      <xdr:row>16</xdr:row>
      <xdr:rowOff>38100</xdr:rowOff>
    </xdr:from>
    <xdr:to>
      <xdr:col>11</xdr:col>
      <xdr:colOff>9525</xdr:colOff>
      <xdr:row>42</xdr:row>
      <xdr:rowOff>133350</xdr:rowOff>
    </xdr:to>
    <xdr:sp macro="" textlink="">
      <xdr:nvSpPr>
        <xdr:cNvPr id="4" name="四角形 3">
          <a:extLst>
            <a:ext uri="{FF2B5EF4-FFF2-40B4-BE49-F238E27FC236}">
              <a16:creationId xmlns:a16="http://schemas.microsoft.com/office/drawing/2014/main" id="{00000000-0008-0000-0300-000004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66750" y="2971800"/>
          <a:ext cx="3143250" cy="455295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407670</xdr:colOff>
      <xdr:row>11</xdr:row>
      <xdr:rowOff>133350</xdr:rowOff>
    </xdr:from>
    <xdr:to>
      <xdr:col>20</xdr:col>
      <xdr:colOff>236220</xdr:colOff>
      <xdr:row>15</xdr:row>
      <xdr:rowOff>91439</xdr:rowOff>
    </xdr:to>
    <xdr:sp macro="" textlink="">
      <xdr:nvSpPr>
        <xdr:cNvPr id="5" name="線吹き出し 2 4">
          <a:extLst>
            <a:ext uri="{FF2B5EF4-FFF2-40B4-BE49-F238E27FC236}">
              <a16:creationId xmlns:a16="http://schemas.microsoft.com/office/drawing/2014/main" id="{00000000-0008-0000-0300-000005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5610" y="217551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76699"/>
            <a:gd name="adj6" fmla="val -17409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通番で参加申込書からリンクしています。</a:t>
          </a:r>
        </a:p>
      </xdr:txBody>
    </xdr:sp>
    <xdr:clientData/>
  </xdr:twoCellAnchor>
  <xdr:twoCellAnchor>
    <xdr:from>
      <xdr:col>17</xdr:col>
      <xdr:colOff>396240</xdr:colOff>
      <xdr:row>39</xdr:row>
      <xdr:rowOff>121920</xdr:rowOff>
    </xdr:from>
    <xdr:to>
      <xdr:col>20</xdr:col>
      <xdr:colOff>60960</xdr:colOff>
      <xdr:row>42</xdr:row>
      <xdr:rowOff>102870</xdr:rowOff>
    </xdr:to>
    <xdr:sp macro="" textlink="">
      <xdr:nvSpPr>
        <xdr:cNvPr id="6" name="線吹き出し 2 5">
          <a:extLst>
            <a:ext uri="{FF2B5EF4-FFF2-40B4-BE49-F238E27FC236}">
              <a16:creationId xmlns:a16="http://schemas.microsoft.com/office/drawing/2014/main" id="{00000000-0008-0000-0300-000006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685800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94881"/>
            <a:gd name="adj6" fmla="val -191565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専門部の係で削除します。そのままで</a:t>
          </a:r>
          <a:r>
            <a:rPr lang="en-US" altLang="ja-JP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OK</a:t>
          </a:r>
          <a:endParaRPr lang="ja-JP" altLang="en-US" sz="1100" b="0" i="0" u="none" strike="noStrike">
            <a:solidFill>
              <a:schemeClr val="tx1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7620</xdr:colOff>
      <xdr:row>43</xdr:row>
      <xdr:rowOff>30480</xdr:rowOff>
    </xdr:from>
    <xdr:to>
      <xdr:col>10</xdr:col>
      <xdr:colOff>379095</xdr:colOff>
      <xdr:row>46</xdr:row>
      <xdr:rowOff>0</xdr:rowOff>
    </xdr:to>
    <xdr:sp macro="" textlink="">
      <xdr:nvSpPr>
        <xdr:cNvPr id="7" name="四角形 3">
          <a:extLst>
            <a:ext uri="{FF2B5EF4-FFF2-40B4-BE49-F238E27FC236}">
              <a16:creationId xmlns:a16="http://schemas.microsoft.com/office/drawing/2014/main" id="{00000000-0008-0000-0300-000007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678180" y="7437120"/>
          <a:ext cx="3228975" cy="4724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396240</xdr:colOff>
      <xdr:row>4</xdr:row>
      <xdr:rowOff>83820</xdr:rowOff>
    </xdr:from>
    <xdr:to>
      <xdr:col>20</xdr:col>
      <xdr:colOff>224790</xdr:colOff>
      <xdr:row>8</xdr:row>
      <xdr:rowOff>41909</xdr:rowOff>
    </xdr:to>
    <xdr:sp macro="" textlink="">
      <xdr:nvSpPr>
        <xdr:cNvPr id="8" name="線吹き出し 2 7">
          <a:extLst>
            <a:ext uri="{FF2B5EF4-FFF2-40B4-BE49-F238E27FC236}">
              <a16:creationId xmlns:a16="http://schemas.microsoft.com/office/drawing/2014/main" id="{00000000-0008-0000-0300-000008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74180" y="95250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63366"/>
            <a:gd name="adj6" fmla="val -29363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参加申込書からリンクしています。</a:t>
          </a:r>
        </a:p>
      </xdr:txBody>
    </xdr:sp>
    <xdr:clientData/>
  </xdr:twoCellAnchor>
  <xdr:twoCellAnchor>
    <xdr:from>
      <xdr:col>3</xdr:col>
      <xdr:colOff>7621</xdr:colOff>
      <xdr:row>4</xdr:row>
      <xdr:rowOff>160020</xdr:rowOff>
    </xdr:from>
    <xdr:to>
      <xdr:col>5</xdr:col>
      <xdr:colOff>15241</xdr:colOff>
      <xdr:row>11</xdr:row>
      <xdr:rowOff>160020</xdr:rowOff>
    </xdr:to>
    <xdr:sp macro="" textlink="">
      <xdr:nvSpPr>
        <xdr:cNvPr id="9" name="四角形 3">
          <a:extLst>
            <a:ext uri="{FF2B5EF4-FFF2-40B4-BE49-F238E27FC236}">
              <a16:creationId xmlns:a16="http://schemas.microsoft.com/office/drawing/2014/main" id="{00000000-0008-0000-0300-000009000000}"/>
            </a:ext>
            <a:ext uri="{147F2762-F138-4A5C-976F-8EAC2B608ADB}">
              <a16:predDERef xmlns:a16="http://schemas.microsoft.com/office/drawing/2014/main" pred="{D2B7BCEB-1064-C325-779B-26D0FC157327}"/>
            </a:ext>
          </a:extLst>
        </xdr:cNvPr>
        <xdr:cNvSpPr/>
      </xdr:nvSpPr>
      <xdr:spPr>
        <a:xfrm>
          <a:off x="1028701" y="1028700"/>
          <a:ext cx="891540" cy="117348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17</xdr:col>
      <xdr:colOff>411480</xdr:colOff>
      <xdr:row>0</xdr:row>
      <xdr:rowOff>106680</xdr:rowOff>
    </xdr:from>
    <xdr:to>
      <xdr:col>23</xdr:col>
      <xdr:colOff>525780</xdr:colOff>
      <xdr:row>2</xdr:row>
      <xdr:rowOff>186689</xdr:rowOff>
    </xdr:to>
    <xdr:sp macro="" textlink="">
      <xdr:nvSpPr>
        <xdr:cNvPr id="10" name="線吹き出し 2 9">
          <a:extLst>
            <a:ext uri="{FF2B5EF4-FFF2-40B4-BE49-F238E27FC236}">
              <a16:creationId xmlns:a16="http://schemas.microsoft.com/office/drawing/2014/main" id="{00000000-0008-0000-0300-00000A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89420" y="106680"/>
          <a:ext cx="377190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8214"/>
            <a:gd name="adj6" fmla="val -360301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1" i="0" u="none" strike="noStrike">
              <a:solidFill>
                <a:srgbClr val="FF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セルに埋め込みはしないで下さい！</a:t>
          </a:r>
          <a:endParaRPr lang="en-US" altLang="ja-JP" sz="1100" b="1" i="0" u="none" strike="noStrike">
            <a:solidFill>
              <a:srgbClr val="FF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グレーのセルに収まるように調整してください。</a:t>
          </a:r>
        </a:p>
      </xdr:txBody>
    </xdr:sp>
    <xdr:clientData/>
  </xdr:twoCellAnchor>
  <xdr:twoCellAnchor>
    <xdr:from>
      <xdr:col>17</xdr:col>
      <xdr:colOff>381000</xdr:colOff>
      <xdr:row>47</xdr:row>
      <xdr:rowOff>91440</xdr:rowOff>
    </xdr:from>
    <xdr:to>
      <xdr:col>20</xdr:col>
      <xdr:colOff>209550</xdr:colOff>
      <xdr:row>51</xdr:row>
      <xdr:rowOff>49529</xdr:rowOff>
    </xdr:to>
    <xdr:sp macro="" textlink="">
      <xdr:nvSpPr>
        <xdr:cNvPr id="11" name="線吹き出し 2 10">
          <a:extLst>
            <a:ext uri="{FF2B5EF4-FFF2-40B4-BE49-F238E27FC236}">
              <a16:creationId xmlns:a16="http://schemas.microsoft.com/office/drawing/2014/main" id="{00000000-0008-0000-0300-00000B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58940" y="8168640"/>
          <a:ext cx="1657350" cy="628649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108820"/>
            <a:gd name="adj6" fmla="val -83979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枠に収まるように調整してください。</a:t>
          </a:r>
        </a:p>
      </xdr:txBody>
    </xdr:sp>
    <xdr:clientData/>
  </xdr:twoCellAnchor>
  <xdr:twoCellAnchor>
    <xdr:from>
      <xdr:col>17</xdr:col>
      <xdr:colOff>419100</xdr:colOff>
      <xdr:row>29</xdr:row>
      <xdr:rowOff>22860</xdr:rowOff>
    </xdr:from>
    <xdr:to>
      <xdr:col>20</xdr:col>
      <xdr:colOff>83820</xdr:colOff>
      <xdr:row>32</xdr:row>
      <xdr:rowOff>3810</xdr:rowOff>
    </xdr:to>
    <xdr:sp macro="" textlink="">
      <xdr:nvSpPr>
        <xdr:cNvPr id="12" name="線吹き出し 2 11">
          <a:extLst>
            <a:ext uri="{FF2B5EF4-FFF2-40B4-BE49-F238E27FC236}">
              <a16:creationId xmlns:a16="http://schemas.microsoft.com/office/drawing/2014/main" id="{00000000-0008-0000-0300-00000C000000}"/>
            </a:ext>
            <a:ext uri="{147F2762-F138-4A5C-976F-8EAC2B608ADB}">
              <a16:predDERef xmlns:a16="http://schemas.microsoft.com/office/drawing/2014/main" pred="{815FD8DE-8151-CCCC-6C3C-550B1A2FFC62}"/>
            </a:ext>
          </a:extLst>
        </xdr:cNvPr>
        <xdr:cNvSpPr/>
      </xdr:nvSpPr>
      <xdr:spPr>
        <a:xfrm>
          <a:off x="6797040" y="5082540"/>
          <a:ext cx="1493520" cy="483870"/>
        </a:xfrm>
        <a:prstGeom prst="callout2">
          <a:avLst>
            <a:gd name="adj1" fmla="val 17527"/>
            <a:gd name="adj2" fmla="val -5272"/>
            <a:gd name="adj3" fmla="val 18750"/>
            <a:gd name="adj4" fmla="val -16667"/>
            <a:gd name="adj5" fmla="val 49999"/>
            <a:gd name="adj6" fmla="val -38504"/>
          </a:avLst>
        </a:prstGeom>
        <a:solidFill>
          <a:schemeClr val="accent2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tx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小学校時に所属していなければ空白。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361950</xdr:colOff>
      <xdr:row>52</xdr:row>
      <xdr:rowOff>120014</xdr:rowOff>
    </xdr:from>
    <xdr:to>
      <xdr:col>20</xdr:col>
      <xdr:colOff>251460</xdr:colOff>
      <xdr:row>64</xdr:row>
      <xdr:rowOff>114301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pSpPr/>
      </xdr:nvGrpSpPr>
      <xdr:grpSpPr>
        <a:xfrm>
          <a:off x="7353300" y="12064364"/>
          <a:ext cx="1661160" cy="2689862"/>
          <a:chOff x="7683126" y="12297073"/>
          <a:chExt cx="1738481" cy="2739728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400-000002000000}"/>
              </a:ext>
            </a:extLst>
          </xdr:cNvPr>
          <xdr:cNvSpPr/>
        </xdr:nvSpPr>
        <xdr:spPr>
          <a:xfrm>
            <a:off x="7683126" y="14121653"/>
            <a:ext cx="1738481" cy="800847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 flipV="1">
            <a:off x="8179435" y="14624423"/>
            <a:ext cx="759199" cy="280035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8332783" y="14922501"/>
            <a:ext cx="473449" cy="114300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円弧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 flipV="1">
            <a:off x="8105140" y="12297073"/>
            <a:ext cx="875404" cy="848473"/>
          </a:xfrm>
          <a:prstGeom prst="arc">
            <a:avLst>
              <a:gd name="adj1" fmla="val 11029389"/>
              <a:gd name="adj2" fmla="val 21393970"/>
            </a:avLst>
          </a:prstGeom>
          <a:ln w="9525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oshmori@open.ed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8"/>
  <sheetViews>
    <sheetView tabSelected="1" view="pageBreakPreview" topLeftCell="A35" zoomScaleNormal="100" zoomScaleSheetLayoutView="100" workbookViewId="0">
      <selection activeCell="A37" sqref="A37:I37"/>
    </sheetView>
  </sheetViews>
  <sheetFormatPr defaultColWidth="8.85546875" defaultRowHeight="13.15"/>
  <cols>
    <col min="1" max="8" width="10.42578125" customWidth="1"/>
    <col min="9" max="9" width="4.140625" customWidth="1"/>
    <col min="10" max="10" width="2.5703125" customWidth="1"/>
    <col min="11" max="11" width="5.5703125" customWidth="1"/>
    <col min="13" max="13" width="9.140625" customWidth="1"/>
    <col min="14" max="14" width="9.140625" hidden="1" customWidth="1"/>
  </cols>
  <sheetData>
    <row r="1" spans="1:14" ht="12.75" customHeight="1">
      <c r="A1" s="124" t="s">
        <v>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</row>
    <row r="2" spans="1:14" ht="9.75" customHeight="1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4">
      <c r="A3" s="122" t="s">
        <v>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</row>
    <row r="4" spans="1:14" ht="24.75" customHeight="1">
      <c r="A4" s="129" t="s">
        <v>2</v>
      </c>
      <c r="B4" s="130"/>
      <c r="C4" s="130"/>
      <c r="D4" s="130"/>
      <c r="E4" s="130"/>
      <c r="F4" s="130"/>
      <c r="G4" s="130"/>
      <c r="H4" s="130"/>
      <c r="I4" s="130"/>
    </row>
    <row r="5" spans="1:14" ht="16.350000000000001" customHeight="1">
      <c r="A5" s="115" t="s">
        <v>3</v>
      </c>
      <c r="B5" s="115"/>
      <c r="C5" s="115"/>
      <c r="D5" s="115"/>
      <c r="E5" s="115"/>
      <c r="F5" s="115"/>
      <c r="G5" s="115"/>
      <c r="H5" s="115"/>
      <c r="I5" s="115"/>
    </row>
    <row r="6" spans="1:14" ht="16.350000000000001" customHeight="1">
      <c r="A6" s="115" t="s">
        <v>4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</row>
    <row r="7" spans="1:14" ht="16.350000000000001" customHeight="1">
      <c r="A7" s="115" t="s">
        <v>5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</row>
    <row r="8" spans="1:14" ht="16.350000000000001" customHeight="1">
      <c r="A8" s="16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4" ht="16.350000000000001" customHeight="1">
      <c r="A9" s="115" t="s">
        <v>7</v>
      </c>
      <c r="B9" s="115"/>
      <c r="C9" s="115"/>
      <c r="D9" s="115"/>
      <c r="E9" s="115"/>
      <c r="F9" s="115"/>
      <c r="G9" s="115"/>
      <c r="H9" s="115"/>
      <c r="I9" s="115"/>
    </row>
    <row r="10" spans="1:14" ht="16.350000000000001" customHeight="1">
      <c r="A10" s="115" t="s">
        <v>8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</row>
    <row r="11" spans="1:14" ht="16.350000000000001" customHeight="1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4" ht="16.350000000000001" customHeight="1">
      <c r="A12" s="115" t="s">
        <v>10</v>
      </c>
      <c r="B12" s="115"/>
      <c r="C12" s="115"/>
      <c r="D12" s="115"/>
      <c r="E12" s="115"/>
      <c r="F12" s="115"/>
      <c r="G12" s="115"/>
      <c r="H12" s="115"/>
      <c r="I12" s="115"/>
    </row>
    <row r="13" spans="1:14" ht="21" customHeight="1">
      <c r="A13" s="115" t="s">
        <v>11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</row>
    <row r="14" spans="1:14" ht="11.45" customHeight="1">
      <c r="A14" s="16"/>
      <c r="B14" s="16"/>
      <c r="C14" s="16"/>
      <c r="D14" s="16"/>
      <c r="E14" s="16"/>
      <c r="F14" s="16"/>
      <c r="G14" s="16"/>
      <c r="H14" s="16"/>
      <c r="I14" s="16"/>
    </row>
    <row r="15" spans="1:14" ht="24.75" customHeight="1" thickBot="1">
      <c r="A15" s="129" t="s">
        <v>12</v>
      </c>
      <c r="B15" s="129"/>
      <c r="C15" s="129"/>
      <c r="D15" s="129"/>
      <c r="E15" s="129"/>
      <c r="F15" s="129"/>
      <c r="G15" s="129"/>
      <c r="H15" s="129"/>
      <c r="I15" s="129"/>
      <c r="J15" s="114" t="s">
        <v>13</v>
      </c>
      <c r="K15" s="114"/>
    </row>
    <row r="16" spans="1:14" ht="29.1" customHeight="1">
      <c r="A16" s="116" t="s">
        <v>14</v>
      </c>
      <c r="B16" s="98"/>
      <c r="C16" s="98"/>
      <c r="D16" s="98"/>
      <c r="E16" s="98"/>
      <c r="F16" s="98"/>
      <c r="G16" s="98"/>
      <c r="H16" s="98"/>
      <c r="I16" s="98"/>
      <c r="J16" s="17">
        <v>1</v>
      </c>
      <c r="K16" s="1"/>
      <c r="N16" t="s">
        <v>15</v>
      </c>
    </row>
    <row r="17" spans="1:11" ht="15.75" customHeight="1">
      <c r="A17" s="104" t="s">
        <v>16</v>
      </c>
      <c r="B17" s="104"/>
      <c r="C17" s="104"/>
      <c r="D17" s="104"/>
      <c r="E17" s="104"/>
      <c r="F17" s="104"/>
      <c r="G17" s="104"/>
      <c r="H17" s="104"/>
      <c r="I17" s="104"/>
      <c r="J17" s="125" t="s">
        <v>17</v>
      </c>
      <c r="K17" s="126"/>
    </row>
    <row r="18" spans="1:11" ht="18" customHeight="1" thickBot="1">
      <c r="A18" s="117" t="s">
        <v>17</v>
      </c>
      <c r="B18" s="117"/>
      <c r="C18" s="117"/>
      <c r="D18" s="117"/>
      <c r="E18" s="117"/>
      <c r="F18" s="117"/>
      <c r="G18" s="117"/>
      <c r="H18" s="117"/>
      <c r="I18" s="117"/>
      <c r="J18" s="127"/>
      <c r="K18" s="127"/>
    </row>
    <row r="19" spans="1:11" ht="3" hidden="1" customHeight="1">
      <c r="A19" s="117"/>
      <c r="B19" s="117"/>
      <c r="C19" s="117"/>
      <c r="D19" s="117"/>
      <c r="E19" s="117"/>
      <c r="F19" s="117"/>
      <c r="G19" s="117"/>
      <c r="H19" s="117"/>
      <c r="I19" s="117"/>
      <c r="J19" s="128"/>
      <c r="K19" s="128"/>
    </row>
    <row r="20" spans="1:11" ht="29.1" customHeight="1" thickBot="1">
      <c r="A20" s="118" t="s">
        <v>18</v>
      </c>
      <c r="B20" s="98"/>
      <c r="C20" s="98"/>
      <c r="D20" s="98"/>
      <c r="E20" s="98"/>
      <c r="F20" s="98"/>
      <c r="G20" s="98"/>
      <c r="H20" s="98"/>
      <c r="I20" s="98"/>
      <c r="J20" s="17">
        <v>2</v>
      </c>
      <c r="K20" s="1"/>
    </row>
    <row r="21" spans="1:11" ht="16.350000000000001" customHeight="1">
      <c r="A21" s="104" t="s">
        <v>19</v>
      </c>
      <c r="B21" s="104"/>
      <c r="C21" s="104"/>
      <c r="D21" s="104"/>
      <c r="E21" s="104"/>
      <c r="F21" s="104"/>
      <c r="G21" s="104"/>
      <c r="H21" s="104"/>
      <c r="I21" s="104"/>
      <c r="J21" s="99"/>
      <c r="K21" s="99"/>
    </row>
    <row r="22" spans="1:11" ht="16.350000000000001" customHeight="1">
      <c r="A22" s="104" t="s">
        <v>20</v>
      </c>
      <c r="B22" s="104"/>
      <c r="C22" s="104"/>
      <c r="D22" s="104"/>
      <c r="E22" s="104"/>
      <c r="F22" s="104"/>
      <c r="G22" s="104"/>
      <c r="H22" s="104"/>
      <c r="I22" s="104"/>
      <c r="J22" s="99"/>
      <c r="K22" s="99"/>
    </row>
    <row r="23" spans="1:11" ht="16.350000000000001" customHeight="1">
      <c r="A23" s="104" t="s">
        <v>21</v>
      </c>
      <c r="B23" s="104"/>
      <c r="C23" s="104"/>
      <c r="D23" s="104"/>
      <c r="E23" s="104"/>
      <c r="F23" s="104"/>
      <c r="G23" s="104"/>
      <c r="H23" s="104"/>
      <c r="I23" s="104"/>
      <c r="J23" s="99"/>
      <c r="K23" s="99"/>
    </row>
    <row r="24" spans="1:11" ht="30" customHeight="1">
      <c r="A24" s="120" t="s">
        <v>22</v>
      </c>
      <c r="B24" s="121"/>
      <c r="C24" s="121"/>
      <c r="D24" s="121"/>
      <c r="E24" s="121"/>
      <c r="F24" s="121"/>
      <c r="G24" s="121"/>
      <c r="H24" s="121"/>
      <c r="I24" s="121"/>
      <c r="J24" s="99"/>
      <c r="K24" s="99"/>
    </row>
    <row r="25" spans="1:11" ht="12.75" customHeight="1">
      <c r="A25" s="117" t="s">
        <v>17</v>
      </c>
      <c r="B25" s="117"/>
      <c r="C25" s="117"/>
      <c r="D25" s="117"/>
      <c r="E25" s="117"/>
      <c r="F25" s="117"/>
      <c r="G25" s="117"/>
      <c r="H25" s="117"/>
      <c r="I25" s="117"/>
      <c r="J25" s="99"/>
      <c r="K25" s="99"/>
    </row>
    <row r="26" spans="1:11" ht="23.25" customHeight="1" thickBot="1">
      <c r="A26" s="119" t="s">
        <v>23</v>
      </c>
      <c r="B26" s="98"/>
      <c r="C26" s="98"/>
      <c r="D26" s="98"/>
      <c r="E26" s="98"/>
      <c r="F26" s="98"/>
      <c r="G26" s="98"/>
      <c r="H26" s="98"/>
      <c r="I26" s="98"/>
      <c r="J26" s="17">
        <v>3</v>
      </c>
      <c r="K26" s="1"/>
    </row>
    <row r="27" spans="1:11" ht="16.350000000000001" customHeight="1">
      <c r="A27" s="104" t="s">
        <v>24</v>
      </c>
      <c r="B27" s="104"/>
      <c r="C27" s="104"/>
      <c r="D27" s="104"/>
      <c r="E27" s="104"/>
      <c r="F27" s="104"/>
      <c r="G27" s="104"/>
      <c r="H27" s="104"/>
      <c r="I27" s="104"/>
      <c r="J27" s="123" t="s">
        <v>17</v>
      </c>
      <c r="K27" s="123"/>
    </row>
    <row r="28" spans="1:11" ht="16.350000000000001" customHeight="1">
      <c r="A28" s="104" t="s">
        <v>25</v>
      </c>
      <c r="B28" s="104"/>
      <c r="C28" s="104"/>
      <c r="D28" s="104"/>
      <c r="E28" s="104"/>
      <c r="F28" s="104"/>
      <c r="G28" s="104"/>
      <c r="H28" s="104"/>
      <c r="I28" s="104"/>
      <c r="J28" s="99"/>
      <c r="K28" s="99"/>
    </row>
    <row r="29" spans="1:11" ht="16.5" customHeight="1">
      <c r="A29" s="104" t="s">
        <v>26</v>
      </c>
      <c r="B29" s="104"/>
      <c r="C29" s="104"/>
      <c r="D29" s="104"/>
      <c r="E29" s="104"/>
      <c r="F29" s="104"/>
      <c r="G29" s="104"/>
      <c r="H29" s="104"/>
      <c r="I29" s="104"/>
      <c r="J29" s="99"/>
      <c r="K29" s="99"/>
    </row>
    <row r="30" spans="1:11" ht="16.5" customHeight="1">
      <c r="A30" s="104" t="s">
        <v>27</v>
      </c>
      <c r="B30" s="104"/>
      <c r="C30" s="104"/>
      <c r="D30" s="104"/>
      <c r="E30" s="104"/>
      <c r="F30" s="104"/>
      <c r="G30" s="104"/>
      <c r="H30" s="104"/>
      <c r="I30" s="104"/>
      <c r="J30" s="99"/>
      <c r="K30" s="99"/>
    </row>
    <row r="31" spans="1:11" ht="16.5" customHeight="1">
      <c r="A31" s="104" t="s">
        <v>28</v>
      </c>
      <c r="B31" s="104"/>
      <c r="C31" s="104"/>
      <c r="D31" s="104"/>
      <c r="E31" s="104"/>
      <c r="F31" s="104"/>
      <c r="G31" s="104"/>
      <c r="H31" s="104"/>
      <c r="I31" s="104"/>
      <c r="J31" s="99"/>
      <c r="K31" s="99"/>
    </row>
    <row r="32" spans="1:11" ht="31.5" customHeight="1">
      <c r="A32" s="105" t="s">
        <v>29</v>
      </c>
      <c r="B32" s="104"/>
      <c r="C32" s="104"/>
      <c r="D32" s="104"/>
      <c r="E32" s="104"/>
      <c r="F32" s="104"/>
      <c r="G32" s="104"/>
      <c r="H32" s="104"/>
      <c r="I32" s="104"/>
      <c r="J32" s="99"/>
      <c r="K32" s="99"/>
    </row>
    <row r="33" spans="1:11" ht="15.75" customHeight="1" thickBot="1">
      <c r="A33" s="101" t="s">
        <v>17</v>
      </c>
      <c r="B33" s="101"/>
      <c r="C33" s="101"/>
      <c r="D33" s="101"/>
      <c r="E33" s="101"/>
      <c r="F33" s="101"/>
      <c r="G33" s="101"/>
      <c r="H33" s="101"/>
      <c r="I33" s="101"/>
      <c r="J33" s="97"/>
      <c r="K33" s="97"/>
    </row>
    <row r="34" spans="1:11" ht="24" customHeight="1" thickBot="1">
      <c r="A34" s="119" t="s">
        <v>30</v>
      </c>
      <c r="B34" s="98"/>
      <c r="C34" s="98"/>
      <c r="D34" s="98"/>
      <c r="E34" s="98"/>
      <c r="F34" s="98"/>
      <c r="G34" s="98"/>
      <c r="H34" s="98"/>
      <c r="I34" s="98"/>
      <c r="J34" s="17">
        <v>4</v>
      </c>
      <c r="K34" s="1"/>
    </row>
    <row r="35" spans="1:11" ht="15" customHeight="1">
      <c r="A35" s="101" t="s">
        <v>17</v>
      </c>
      <c r="B35" s="101"/>
      <c r="C35" s="101"/>
      <c r="D35" s="101"/>
      <c r="E35" s="101"/>
      <c r="F35" s="101"/>
      <c r="G35" s="101"/>
      <c r="H35" s="101"/>
      <c r="I35" s="101"/>
      <c r="J35" s="97" t="s">
        <v>17</v>
      </c>
      <c r="K35" s="97"/>
    </row>
    <row r="36" spans="1:11" ht="75.75" customHeight="1">
      <c r="A36" s="100" t="s">
        <v>31</v>
      </c>
      <c r="B36" s="100"/>
      <c r="C36" s="100"/>
      <c r="D36" s="100"/>
      <c r="E36" s="100"/>
      <c r="F36" s="100"/>
      <c r="G36" s="100"/>
      <c r="H36" s="100"/>
      <c r="I36" s="100"/>
      <c r="J36" s="17">
        <v>5</v>
      </c>
      <c r="K36" s="1"/>
    </row>
    <row r="37" spans="1:11" ht="16.350000000000001" customHeight="1">
      <c r="A37" s="104" t="s">
        <v>32</v>
      </c>
      <c r="B37" s="104"/>
      <c r="C37" s="104"/>
      <c r="D37" s="104"/>
      <c r="E37" s="104"/>
      <c r="F37" s="104"/>
      <c r="G37" s="104"/>
      <c r="H37" s="104"/>
      <c r="I37" s="104"/>
      <c r="J37" s="99" t="s">
        <v>17</v>
      </c>
      <c r="K37" s="99"/>
    </row>
    <row r="38" spans="1:11" ht="16.350000000000001" customHeight="1">
      <c r="A38" s="104" t="s">
        <v>33</v>
      </c>
      <c r="B38" s="104"/>
      <c r="C38" s="104"/>
      <c r="D38" s="104"/>
      <c r="E38" s="104"/>
      <c r="F38" s="104"/>
      <c r="G38" s="104"/>
      <c r="H38" s="104"/>
      <c r="I38" s="104"/>
      <c r="J38" s="99"/>
      <c r="K38" s="99"/>
    </row>
    <row r="39" spans="1:11" ht="16.350000000000001" customHeight="1">
      <c r="A39" s="104" t="s">
        <v>34</v>
      </c>
      <c r="B39" s="104"/>
      <c r="C39" s="104"/>
      <c r="D39" s="104"/>
      <c r="E39" s="104"/>
      <c r="F39" s="104"/>
      <c r="G39" s="104"/>
      <c r="H39" s="104"/>
      <c r="I39" s="104"/>
      <c r="J39" s="99"/>
      <c r="K39" s="99"/>
    </row>
    <row r="40" spans="1:11" ht="34.5" customHeight="1">
      <c r="A40" s="411" t="s">
        <v>35</v>
      </c>
      <c r="B40" s="105"/>
      <c r="C40" s="105"/>
      <c r="D40" s="105"/>
      <c r="E40" s="105"/>
      <c r="F40" s="105"/>
      <c r="G40" s="105"/>
      <c r="H40" s="105"/>
      <c r="I40" s="105"/>
      <c r="J40" s="99"/>
      <c r="K40" s="99"/>
    </row>
    <row r="41" spans="1:11" ht="15" customHeight="1">
      <c r="A41" s="101" t="s">
        <v>17</v>
      </c>
      <c r="B41" s="101"/>
      <c r="C41" s="101"/>
      <c r="D41" s="101"/>
      <c r="E41" s="101"/>
      <c r="F41" s="101"/>
      <c r="G41" s="101"/>
      <c r="H41" s="101"/>
      <c r="I41" s="101"/>
      <c r="J41" s="99"/>
      <c r="K41" s="99"/>
    </row>
    <row r="42" spans="1:11" ht="29.1" customHeight="1">
      <c r="A42" s="102" t="s">
        <v>36</v>
      </c>
      <c r="B42" s="103"/>
      <c r="C42" s="103"/>
      <c r="D42" s="103"/>
      <c r="E42" s="103"/>
      <c r="F42" s="103"/>
      <c r="G42" s="103"/>
      <c r="H42" s="103"/>
      <c r="I42" s="103"/>
      <c r="J42" s="17">
        <v>6</v>
      </c>
      <c r="K42" s="1"/>
    </row>
    <row r="43" spans="1:11" ht="16.5" customHeight="1">
      <c r="A43" s="107" t="s">
        <v>37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</row>
    <row r="44" spans="1:11" ht="16.5" customHeight="1">
      <c r="A44" s="106" t="s">
        <v>38</v>
      </c>
      <c r="B44" s="106"/>
      <c r="C44" s="106"/>
      <c r="D44" s="106"/>
      <c r="E44" s="106"/>
      <c r="F44" s="106"/>
      <c r="G44" s="106"/>
      <c r="H44" s="106"/>
      <c r="I44" s="106"/>
      <c r="J44" s="18"/>
      <c r="K44" s="18"/>
    </row>
    <row r="45" spans="1:11" ht="30.6" customHeight="1">
      <c r="A45" s="110" t="s">
        <v>39</v>
      </c>
      <c r="B45" s="110"/>
      <c r="C45" s="110"/>
      <c r="D45" s="110"/>
      <c r="E45" s="110"/>
      <c r="F45" s="111" t="s">
        <v>40</v>
      </c>
      <c r="G45" s="111"/>
      <c r="H45" s="111"/>
      <c r="I45" s="111"/>
      <c r="J45" s="18" t="s">
        <v>41</v>
      </c>
      <c r="K45" s="18"/>
    </row>
    <row r="46" spans="1:11" s="19" customFormat="1" ht="21.6" customHeight="1">
      <c r="A46" s="108" t="s">
        <v>42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09"/>
    </row>
    <row r="47" spans="1:11" s="19" customFormat="1" ht="17.100000000000001" customHeight="1">
      <c r="A47" s="112" t="s">
        <v>43</v>
      </c>
      <c r="B47" s="112"/>
      <c r="C47" s="112"/>
      <c r="D47" s="112"/>
      <c r="E47" s="112"/>
      <c r="F47" s="112"/>
      <c r="G47" s="112"/>
      <c r="H47" s="112"/>
      <c r="I47" s="112"/>
      <c r="J47" s="112"/>
      <c r="K47" s="112"/>
    </row>
    <row r="48" spans="1:11" ht="21.6" customHeight="1">
      <c r="A48" s="108" t="s">
        <v>44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</row>
    <row r="49" spans="1:10" ht="13.15" customHeight="1">
      <c r="A49" s="113" t="s">
        <v>45</v>
      </c>
      <c r="B49" s="113"/>
      <c r="C49" s="113"/>
      <c r="D49" s="113"/>
      <c r="E49" s="113"/>
      <c r="F49" s="113"/>
      <c r="G49" s="113"/>
      <c r="H49" s="113"/>
      <c r="I49" s="113"/>
      <c r="J49" s="113"/>
    </row>
    <row r="50" spans="1:10" ht="29.2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</row>
    <row r="51" spans="1:10">
      <c r="A51" s="98"/>
      <c r="B51" s="98"/>
      <c r="C51" s="98"/>
      <c r="D51" s="98"/>
      <c r="E51" s="98"/>
      <c r="F51" s="98"/>
      <c r="G51" s="98"/>
      <c r="H51" s="98"/>
      <c r="I51" s="98"/>
    </row>
    <row r="52" spans="1:10">
      <c r="A52" s="98"/>
      <c r="B52" s="98"/>
      <c r="C52" s="98"/>
      <c r="D52" s="98"/>
      <c r="E52" s="98"/>
      <c r="F52" s="98"/>
      <c r="G52" s="98"/>
      <c r="H52" s="98"/>
      <c r="I52" s="98"/>
    </row>
    <row r="53" spans="1:10">
      <c r="A53" s="98"/>
      <c r="B53" s="98"/>
      <c r="C53" s="98"/>
      <c r="D53" s="98"/>
      <c r="E53" s="98"/>
      <c r="F53" s="98"/>
      <c r="G53" s="98"/>
      <c r="H53" s="98"/>
      <c r="I53" s="98"/>
    </row>
    <row r="54" spans="1:10">
      <c r="A54" s="98"/>
      <c r="B54" s="98"/>
      <c r="C54" s="98"/>
      <c r="D54" s="98"/>
      <c r="E54" s="98"/>
      <c r="F54" s="98"/>
      <c r="G54" s="98"/>
      <c r="H54" s="98"/>
      <c r="I54" s="98"/>
    </row>
    <row r="55" spans="1:10">
      <c r="A55" s="98"/>
      <c r="B55" s="98"/>
      <c r="C55" s="98"/>
      <c r="D55" s="98"/>
      <c r="E55" s="98"/>
      <c r="F55" s="98"/>
      <c r="G55" s="98"/>
      <c r="H55" s="98"/>
      <c r="I55" s="98"/>
    </row>
    <row r="56" spans="1:10">
      <c r="A56" s="98"/>
      <c r="B56" s="98"/>
      <c r="C56" s="98"/>
      <c r="D56" s="98"/>
      <c r="E56" s="98"/>
      <c r="F56" s="98"/>
      <c r="G56" s="98"/>
      <c r="H56" s="98"/>
      <c r="I56" s="98"/>
    </row>
    <row r="57" spans="1:10">
      <c r="A57" s="98"/>
      <c r="B57" s="98"/>
      <c r="C57" s="98"/>
      <c r="D57" s="98"/>
      <c r="E57" s="98"/>
      <c r="F57" s="98"/>
      <c r="G57" s="98"/>
      <c r="H57" s="98"/>
      <c r="I57" s="98"/>
    </row>
    <row r="58" spans="1:10">
      <c r="A58" s="98"/>
      <c r="B58" s="98"/>
      <c r="C58" s="98"/>
      <c r="D58" s="98"/>
      <c r="E58" s="98"/>
      <c r="F58" s="98"/>
      <c r="G58" s="98"/>
      <c r="H58" s="98"/>
      <c r="I58" s="98"/>
    </row>
    <row r="59" spans="1:10">
      <c r="A59" s="98"/>
      <c r="B59" s="98"/>
      <c r="C59" s="98"/>
      <c r="D59" s="98"/>
      <c r="E59" s="98"/>
      <c r="F59" s="98"/>
      <c r="G59" s="98"/>
      <c r="H59" s="98"/>
      <c r="I59" s="98"/>
    </row>
    <row r="60" spans="1:10">
      <c r="A60" s="98"/>
      <c r="B60" s="98"/>
      <c r="C60" s="98"/>
      <c r="D60" s="98"/>
      <c r="E60" s="98"/>
      <c r="F60" s="98"/>
      <c r="G60" s="98"/>
      <c r="H60" s="98"/>
      <c r="I60" s="98"/>
    </row>
    <row r="61" spans="1:10">
      <c r="A61" s="98"/>
      <c r="B61" s="98"/>
      <c r="C61" s="98"/>
      <c r="D61" s="98"/>
      <c r="E61" s="98"/>
      <c r="F61" s="98"/>
      <c r="G61" s="98"/>
      <c r="H61" s="98"/>
      <c r="I61" s="98"/>
    </row>
    <row r="62" spans="1:10">
      <c r="A62" s="98"/>
      <c r="B62" s="98"/>
      <c r="C62" s="98"/>
      <c r="D62" s="98"/>
      <c r="E62" s="98"/>
      <c r="F62" s="98"/>
      <c r="G62" s="98"/>
      <c r="H62" s="98"/>
      <c r="I62" s="98"/>
    </row>
    <row r="63" spans="1:10">
      <c r="A63" s="98"/>
      <c r="B63" s="98"/>
      <c r="C63" s="98"/>
      <c r="D63" s="98"/>
      <c r="E63" s="98"/>
      <c r="F63" s="98"/>
      <c r="G63" s="98"/>
      <c r="H63" s="98"/>
      <c r="I63" s="98"/>
    </row>
    <row r="64" spans="1:10">
      <c r="A64" s="98"/>
      <c r="B64" s="98"/>
      <c r="C64" s="98"/>
      <c r="D64" s="98"/>
      <c r="E64" s="98"/>
      <c r="F64" s="98"/>
      <c r="G64" s="98"/>
      <c r="H64" s="98"/>
      <c r="I64" s="98"/>
    </row>
    <row r="65" spans="1:9">
      <c r="A65" s="98"/>
      <c r="B65" s="98"/>
      <c r="C65" s="98"/>
      <c r="D65" s="98"/>
      <c r="E65" s="98"/>
      <c r="F65" s="98"/>
      <c r="G65" s="98"/>
      <c r="H65" s="98"/>
      <c r="I65" s="98"/>
    </row>
    <row r="66" spans="1:9">
      <c r="A66" s="98"/>
      <c r="B66" s="98"/>
      <c r="C66" s="98"/>
      <c r="D66" s="98"/>
      <c r="E66" s="98"/>
      <c r="F66" s="98"/>
      <c r="G66" s="98"/>
      <c r="H66" s="98"/>
      <c r="I66" s="98"/>
    </row>
    <row r="67" spans="1:9">
      <c r="A67" s="98"/>
      <c r="B67" s="98"/>
      <c r="C67" s="98"/>
      <c r="D67" s="98"/>
      <c r="E67" s="98"/>
      <c r="F67" s="98"/>
      <c r="G67" s="98"/>
      <c r="H67" s="98"/>
      <c r="I67" s="98"/>
    </row>
    <row r="68" spans="1:9">
      <c r="A68" s="98"/>
      <c r="B68" s="98"/>
      <c r="C68" s="98"/>
      <c r="D68" s="98"/>
      <c r="E68" s="98"/>
      <c r="F68" s="98"/>
      <c r="G68" s="98"/>
      <c r="H68" s="98"/>
      <c r="I68" s="98"/>
    </row>
  </sheetData>
  <sheetProtection sheet="1" formatCells="0"/>
  <mergeCells count="60">
    <mergeCell ref="A1:K2"/>
    <mergeCell ref="A28:I28"/>
    <mergeCell ref="A29:I29"/>
    <mergeCell ref="A17:I17"/>
    <mergeCell ref="A27:I27"/>
    <mergeCell ref="J17:K19"/>
    <mergeCell ref="A4:I4"/>
    <mergeCell ref="A9:I9"/>
    <mergeCell ref="A15:I15"/>
    <mergeCell ref="A5:I5"/>
    <mergeCell ref="J21:K25"/>
    <mergeCell ref="A12:I12"/>
    <mergeCell ref="A31:I31"/>
    <mergeCell ref="A6:K6"/>
    <mergeCell ref="A32:I32"/>
    <mergeCell ref="A7:K7"/>
    <mergeCell ref="A3:K3"/>
    <mergeCell ref="A13:K13"/>
    <mergeCell ref="J27:K33"/>
    <mergeCell ref="A49:J50"/>
    <mergeCell ref="J15:K15"/>
    <mergeCell ref="A10:K10"/>
    <mergeCell ref="A35:I35"/>
    <mergeCell ref="A16:I16"/>
    <mergeCell ref="A18:I19"/>
    <mergeCell ref="A20:I20"/>
    <mergeCell ref="A21:I21"/>
    <mergeCell ref="A22:I22"/>
    <mergeCell ref="A26:I26"/>
    <mergeCell ref="A33:I33"/>
    <mergeCell ref="A34:I34"/>
    <mergeCell ref="A30:I30"/>
    <mergeCell ref="A25:I25"/>
    <mergeCell ref="A24:I24"/>
    <mergeCell ref="A23:I23"/>
    <mergeCell ref="A44:I44"/>
    <mergeCell ref="A43:K43"/>
    <mergeCell ref="A38:I38"/>
    <mergeCell ref="A46:K46"/>
    <mergeCell ref="A48:K48"/>
    <mergeCell ref="A39:I39"/>
    <mergeCell ref="A45:E45"/>
    <mergeCell ref="F45:I45"/>
    <mergeCell ref="A47:K47"/>
    <mergeCell ref="J35:K35"/>
    <mergeCell ref="A67:I68"/>
    <mergeCell ref="A57:I58"/>
    <mergeCell ref="J37:K41"/>
    <mergeCell ref="A59:I60"/>
    <mergeCell ref="A36:I36"/>
    <mergeCell ref="A41:I41"/>
    <mergeCell ref="A42:I42"/>
    <mergeCell ref="A51:I52"/>
    <mergeCell ref="A53:I54"/>
    <mergeCell ref="A55:I56"/>
    <mergeCell ref="A61:I62"/>
    <mergeCell ref="A63:I64"/>
    <mergeCell ref="A65:I66"/>
    <mergeCell ref="A37:I37"/>
    <mergeCell ref="A40:I40"/>
  </mergeCells>
  <phoneticPr fontId="6"/>
  <dataValidations count="1">
    <dataValidation type="list" allowBlank="1" showInputMessage="1" showErrorMessage="1" sqref="K16 K42 K36 K34 K26 K20" xr:uid="{00000000-0002-0000-0000-000000000000}">
      <formula1>$N$16</formula1>
    </dataValidation>
  </dataValidations>
  <hyperlinks>
    <hyperlink ref="F45:I45" r:id="rId1" display="ooshmori@open.ed.jp" xr:uid="{00000000-0004-0000-0000-000000000000}"/>
  </hyperlinks>
  <printOptions horizontalCentered="1" verticalCentered="1"/>
  <pageMargins left="0.70866141732283472" right="0.39370078740157483" top="0.55118110236220474" bottom="0.55118110236220474" header="0.31496062992125984" footer="0.31496062992125984"/>
  <pageSetup paperSize="9" scale="8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C60"/>
  <sheetViews>
    <sheetView view="pageBreakPreview" zoomScale="90" zoomScaleNormal="145" zoomScaleSheetLayoutView="145" workbookViewId="0">
      <selection activeCell="M37" sqref="M37"/>
    </sheetView>
  </sheetViews>
  <sheetFormatPr defaultColWidth="8.85546875" defaultRowHeight="13.15"/>
  <cols>
    <col min="1" max="1" width="7.140625" customWidth="1"/>
    <col min="2" max="2" width="3.42578125" customWidth="1"/>
    <col min="3" max="3" width="2.85546875" bestFit="1" customWidth="1"/>
    <col min="4" max="4" width="9.140625" customWidth="1"/>
    <col min="5" max="5" width="18.5703125" customWidth="1"/>
    <col min="6" max="7" width="6.42578125" customWidth="1"/>
    <col min="8" max="8" width="1.42578125" customWidth="1"/>
    <col min="9" max="9" width="4.42578125" customWidth="1"/>
    <col min="10" max="10" width="1.42578125" customWidth="1"/>
    <col min="11" max="11" width="4.42578125" customWidth="1"/>
    <col min="12" max="12" width="6.5703125" customWidth="1"/>
    <col min="13" max="13" width="7.42578125" customWidth="1"/>
    <col min="14" max="14" width="14.85546875" customWidth="1"/>
    <col min="20" max="20" width="10.42578125" customWidth="1"/>
    <col min="21" max="28" width="7.85546875" hidden="1" customWidth="1"/>
    <col min="29" max="29" width="10.42578125" hidden="1" customWidth="1"/>
  </cols>
  <sheetData>
    <row r="1" spans="1:28" ht="16.149999999999999">
      <c r="A1" s="145" t="s">
        <v>46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</row>
    <row r="2" spans="1:28" ht="16.149999999999999">
      <c r="A2" s="146" t="s">
        <v>47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</row>
    <row r="3" spans="1:28" ht="20.100000000000001" customHeight="1">
      <c r="A3" s="169" t="s">
        <v>48</v>
      </c>
      <c r="B3" s="169"/>
      <c r="C3" s="170"/>
      <c r="D3" s="170"/>
      <c r="E3" s="170"/>
      <c r="F3" s="171" t="s">
        <v>49</v>
      </c>
      <c r="G3" s="171"/>
      <c r="H3" s="153"/>
      <c r="I3" s="154"/>
      <c r="J3" s="154"/>
      <c r="K3" s="154"/>
      <c r="L3" s="155"/>
      <c r="M3" s="6" t="s">
        <v>50</v>
      </c>
      <c r="N3" s="14"/>
    </row>
    <row r="4" spans="1:28" ht="20.100000000000001" customHeight="1">
      <c r="A4" s="172" t="s">
        <v>51</v>
      </c>
      <c r="B4" s="172"/>
      <c r="C4" s="173"/>
      <c r="D4" s="173"/>
      <c r="E4" s="173"/>
      <c r="F4" s="174" t="s">
        <v>51</v>
      </c>
      <c r="G4" s="175"/>
      <c r="H4" s="157"/>
      <c r="I4" s="158"/>
      <c r="J4" s="158"/>
      <c r="K4" s="158"/>
      <c r="L4" s="158"/>
      <c r="M4" s="158"/>
      <c r="N4" s="159"/>
    </row>
    <row r="5" spans="1:28" ht="20.100000000000001" customHeight="1">
      <c r="A5" s="176" t="s">
        <v>51</v>
      </c>
      <c r="B5" s="177"/>
      <c r="C5" s="153"/>
      <c r="D5" s="154"/>
      <c r="E5" s="178"/>
      <c r="F5" s="174" t="s">
        <v>52</v>
      </c>
      <c r="G5" s="175"/>
      <c r="H5" s="153"/>
      <c r="I5" s="154"/>
      <c r="J5" s="154"/>
      <c r="K5" s="156"/>
      <c r="L5" s="156"/>
      <c r="M5" s="36" t="s">
        <v>53</v>
      </c>
      <c r="N5" s="37"/>
      <c r="V5" t="s">
        <v>54</v>
      </c>
      <c r="W5">
        <v>1</v>
      </c>
      <c r="X5">
        <v>150</v>
      </c>
      <c r="Y5">
        <v>45</v>
      </c>
      <c r="Z5">
        <v>2006</v>
      </c>
      <c r="AA5">
        <v>1</v>
      </c>
      <c r="AB5">
        <v>1</v>
      </c>
    </row>
    <row r="6" spans="1:28" ht="20.100000000000001" customHeight="1">
      <c r="A6" s="166" t="s">
        <v>55</v>
      </c>
      <c r="B6" s="167"/>
      <c r="C6" s="7" t="s">
        <v>56</v>
      </c>
      <c r="D6" s="2"/>
      <c r="E6" s="162"/>
      <c r="F6" s="162"/>
      <c r="G6" s="162"/>
      <c r="H6" s="162"/>
      <c r="I6" s="162"/>
      <c r="J6" s="163"/>
      <c r="K6" s="161" t="s">
        <v>57</v>
      </c>
      <c r="L6" s="161"/>
      <c r="M6" s="161"/>
      <c r="N6" s="38"/>
      <c r="V6" t="s">
        <v>58</v>
      </c>
      <c r="W6">
        <v>2</v>
      </c>
      <c r="X6">
        <v>151</v>
      </c>
      <c r="Y6">
        <v>46</v>
      </c>
      <c r="Z6">
        <v>2007</v>
      </c>
      <c r="AA6">
        <v>2</v>
      </c>
      <c r="AB6">
        <v>2</v>
      </c>
    </row>
    <row r="7" spans="1:28" ht="14.25" customHeight="1">
      <c r="A7" s="168" t="s">
        <v>59</v>
      </c>
      <c r="B7" s="168" t="s">
        <v>60</v>
      </c>
      <c r="C7" s="168"/>
      <c r="D7" s="147" t="s">
        <v>61</v>
      </c>
      <c r="E7" s="148"/>
      <c r="F7" s="160" t="s">
        <v>62</v>
      </c>
      <c r="G7" s="160" t="s">
        <v>63</v>
      </c>
      <c r="H7" s="160"/>
      <c r="I7" s="160"/>
      <c r="J7" s="160"/>
      <c r="K7" s="179"/>
      <c r="L7" s="164" t="s">
        <v>64</v>
      </c>
      <c r="M7" s="164" t="s">
        <v>65</v>
      </c>
      <c r="N7" s="160" t="s">
        <v>66</v>
      </c>
      <c r="V7" t="s">
        <v>67</v>
      </c>
      <c r="W7">
        <v>3</v>
      </c>
      <c r="X7">
        <v>152</v>
      </c>
      <c r="Y7">
        <v>47</v>
      </c>
      <c r="Z7">
        <v>2008</v>
      </c>
      <c r="AA7">
        <v>3</v>
      </c>
      <c r="AB7">
        <v>3</v>
      </c>
    </row>
    <row r="8" spans="1:28" ht="11.25" customHeight="1">
      <c r="A8" s="168"/>
      <c r="B8" s="168"/>
      <c r="C8" s="168"/>
      <c r="D8" s="149"/>
      <c r="E8" s="150"/>
      <c r="F8" s="160"/>
      <c r="G8" s="160"/>
      <c r="H8" s="160"/>
      <c r="I8" s="160"/>
      <c r="J8" s="160"/>
      <c r="K8" s="179"/>
      <c r="L8" s="165"/>
      <c r="M8" s="165"/>
      <c r="N8" s="160"/>
      <c r="V8" t="s">
        <v>68</v>
      </c>
      <c r="W8">
        <v>4</v>
      </c>
      <c r="X8">
        <v>153</v>
      </c>
      <c r="Y8">
        <v>48</v>
      </c>
      <c r="Z8">
        <v>2009</v>
      </c>
      <c r="AA8">
        <v>4</v>
      </c>
      <c r="AB8">
        <v>4</v>
      </c>
    </row>
    <row r="9" spans="1:28" ht="20.100000000000001" customHeight="1">
      <c r="A9" s="8">
        <v>1</v>
      </c>
      <c r="B9" s="131"/>
      <c r="C9" s="131"/>
      <c r="D9" s="151"/>
      <c r="E9" s="152"/>
      <c r="F9" s="13"/>
      <c r="G9" s="3"/>
      <c r="H9" s="9" t="s">
        <v>69</v>
      </c>
      <c r="I9" s="4"/>
      <c r="J9" s="9" t="s">
        <v>69</v>
      </c>
      <c r="K9" s="4"/>
      <c r="L9" s="20"/>
      <c r="M9" s="20"/>
      <c r="N9" s="39"/>
      <c r="W9">
        <v>5</v>
      </c>
      <c r="X9">
        <v>154</v>
      </c>
      <c r="Y9">
        <v>49</v>
      </c>
      <c r="Z9">
        <v>2010</v>
      </c>
      <c r="AA9">
        <v>5</v>
      </c>
      <c r="AB9">
        <v>5</v>
      </c>
    </row>
    <row r="10" spans="1:28" ht="20.100000000000001" customHeight="1">
      <c r="A10" s="10">
        <v>2</v>
      </c>
      <c r="B10" s="131"/>
      <c r="C10" s="131"/>
      <c r="D10" s="132"/>
      <c r="E10" s="133"/>
      <c r="F10" s="13"/>
      <c r="G10" s="3"/>
      <c r="H10" s="9" t="s">
        <v>69</v>
      </c>
      <c r="I10" s="4"/>
      <c r="J10" s="9" t="s">
        <v>69</v>
      </c>
      <c r="K10" s="4"/>
      <c r="L10" s="20"/>
      <c r="M10" s="20"/>
      <c r="N10" s="39"/>
      <c r="W10">
        <v>6</v>
      </c>
      <c r="X10">
        <v>155</v>
      </c>
      <c r="Y10">
        <v>50</v>
      </c>
      <c r="Z10">
        <v>2011</v>
      </c>
      <c r="AA10">
        <v>6</v>
      </c>
      <c r="AB10">
        <v>6</v>
      </c>
    </row>
    <row r="11" spans="1:28" ht="20.100000000000001" customHeight="1">
      <c r="A11" s="8">
        <v>3</v>
      </c>
      <c r="B11" s="131"/>
      <c r="C11" s="131"/>
      <c r="D11" s="132"/>
      <c r="E11" s="133"/>
      <c r="F11" s="13"/>
      <c r="G11" s="3"/>
      <c r="H11" s="9" t="s">
        <v>69</v>
      </c>
      <c r="I11" s="4"/>
      <c r="J11" s="9" t="s">
        <v>69</v>
      </c>
      <c r="K11" s="4"/>
      <c r="L11" s="20"/>
      <c r="M11" s="20"/>
      <c r="N11" s="39"/>
      <c r="W11">
        <v>7</v>
      </c>
      <c r="X11">
        <v>156</v>
      </c>
      <c r="Y11">
        <v>51</v>
      </c>
      <c r="AA11">
        <v>7</v>
      </c>
      <c r="AB11">
        <v>7</v>
      </c>
    </row>
    <row r="12" spans="1:28" ht="20.100000000000001" customHeight="1">
      <c r="A12" s="10">
        <v>4</v>
      </c>
      <c r="B12" s="131"/>
      <c r="C12" s="131"/>
      <c r="D12" s="132"/>
      <c r="E12" s="133"/>
      <c r="F12" s="13"/>
      <c r="G12" s="3"/>
      <c r="H12" s="9" t="s">
        <v>69</v>
      </c>
      <c r="I12" s="4"/>
      <c r="J12" s="9" t="s">
        <v>69</v>
      </c>
      <c r="K12" s="4"/>
      <c r="L12" s="20"/>
      <c r="M12" s="20"/>
      <c r="N12" s="39"/>
      <c r="W12">
        <v>8</v>
      </c>
      <c r="X12">
        <v>157</v>
      </c>
      <c r="Y12">
        <v>52</v>
      </c>
      <c r="AA12">
        <v>8</v>
      </c>
      <c r="AB12">
        <v>8</v>
      </c>
    </row>
    <row r="13" spans="1:28" ht="20.100000000000001" customHeight="1">
      <c r="A13" s="8">
        <v>5</v>
      </c>
      <c r="B13" s="131"/>
      <c r="C13" s="131"/>
      <c r="D13" s="132"/>
      <c r="E13" s="133"/>
      <c r="F13" s="13"/>
      <c r="G13" s="3"/>
      <c r="H13" s="9" t="s">
        <v>69</v>
      </c>
      <c r="I13" s="4"/>
      <c r="J13" s="9" t="s">
        <v>69</v>
      </c>
      <c r="K13" s="4"/>
      <c r="L13" s="20"/>
      <c r="M13" s="20"/>
      <c r="N13" s="39"/>
      <c r="W13">
        <v>9</v>
      </c>
      <c r="X13">
        <v>158</v>
      </c>
      <c r="Y13">
        <v>53</v>
      </c>
      <c r="AA13">
        <v>9</v>
      </c>
      <c r="AB13">
        <v>9</v>
      </c>
    </row>
    <row r="14" spans="1:28" ht="20.100000000000001" customHeight="1">
      <c r="A14" s="10">
        <v>6</v>
      </c>
      <c r="B14" s="131"/>
      <c r="C14" s="131"/>
      <c r="D14" s="132"/>
      <c r="E14" s="133"/>
      <c r="F14" s="13"/>
      <c r="G14" s="3"/>
      <c r="H14" s="9" t="s">
        <v>69</v>
      </c>
      <c r="I14" s="4"/>
      <c r="J14" s="9" t="s">
        <v>69</v>
      </c>
      <c r="K14" s="4"/>
      <c r="L14" s="20"/>
      <c r="M14" s="20"/>
      <c r="N14" s="39"/>
      <c r="W14">
        <v>10</v>
      </c>
      <c r="X14">
        <v>159</v>
      </c>
      <c r="Y14">
        <v>54</v>
      </c>
      <c r="AA14">
        <v>10</v>
      </c>
      <c r="AB14">
        <v>10</v>
      </c>
    </row>
    <row r="15" spans="1:28" ht="20.100000000000001" customHeight="1">
      <c r="A15" s="8">
        <v>7</v>
      </c>
      <c r="B15" s="131"/>
      <c r="C15" s="131"/>
      <c r="D15" s="132"/>
      <c r="E15" s="133"/>
      <c r="F15" s="13"/>
      <c r="G15" s="3"/>
      <c r="H15" s="9" t="s">
        <v>69</v>
      </c>
      <c r="I15" s="4"/>
      <c r="J15" s="9" t="s">
        <v>69</v>
      </c>
      <c r="K15" s="4"/>
      <c r="L15" s="20"/>
      <c r="M15" s="20"/>
      <c r="N15" s="39"/>
      <c r="W15">
        <v>11</v>
      </c>
      <c r="X15">
        <v>160</v>
      </c>
      <c r="Y15">
        <v>55</v>
      </c>
      <c r="AA15">
        <v>11</v>
      </c>
      <c r="AB15">
        <v>11</v>
      </c>
    </row>
    <row r="16" spans="1:28" ht="20.100000000000001" customHeight="1">
      <c r="A16" s="10">
        <v>8</v>
      </c>
      <c r="B16" s="131"/>
      <c r="C16" s="131"/>
      <c r="D16" s="132"/>
      <c r="E16" s="133"/>
      <c r="F16" s="13"/>
      <c r="G16" s="3"/>
      <c r="H16" s="9" t="s">
        <v>69</v>
      </c>
      <c r="I16" s="4"/>
      <c r="J16" s="9" t="s">
        <v>69</v>
      </c>
      <c r="K16" s="4"/>
      <c r="L16" s="20"/>
      <c r="M16" s="20"/>
      <c r="N16" s="39"/>
      <c r="W16">
        <v>12</v>
      </c>
      <c r="X16">
        <v>161</v>
      </c>
      <c r="Y16">
        <v>56</v>
      </c>
      <c r="AA16">
        <v>12</v>
      </c>
      <c r="AB16">
        <v>12</v>
      </c>
    </row>
    <row r="17" spans="1:28" ht="20.100000000000001" customHeight="1">
      <c r="A17" s="8">
        <v>9</v>
      </c>
      <c r="B17" s="131"/>
      <c r="C17" s="131"/>
      <c r="D17" s="132"/>
      <c r="E17" s="133"/>
      <c r="F17" s="13"/>
      <c r="G17" s="3"/>
      <c r="H17" s="9" t="s">
        <v>69</v>
      </c>
      <c r="I17" s="4"/>
      <c r="J17" s="9" t="s">
        <v>69</v>
      </c>
      <c r="K17" s="4"/>
      <c r="L17" s="20"/>
      <c r="M17" s="20"/>
      <c r="N17" s="39"/>
      <c r="W17">
        <v>13</v>
      </c>
      <c r="X17">
        <v>162</v>
      </c>
      <c r="Y17">
        <v>57</v>
      </c>
      <c r="AB17">
        <v>13</v>
      </c>
    </row>
    <row r="18" spans="1:28" ht="20.100000000000001" customHeight="1">
      <c r="A18" s="10">
        <v>10</v>
      </c>
      <c r="B18" s="131"/>
      <c r="C18" s="131"/>
      <c r="D18" s="132"/>
      <c r="E18" s="133"/>
      <c r="F18" s="13"/>
      <c r="G18" s="3"/>
      <c r="H18" s="9" t="s">
        <v>69</v>
      </c>
      <c r="I18" s="4"/>
      <c r="J18" s="9" t="s">
        <v>69</v>
      </c>
      <c r="K18" s="4"/>
      <c r="L18" s="20"/>
      <c r="M18" s="20"/>
      <c r="N18" s="39"/>
      <c r="W18">
        <v>14</v>
      </c>
      <c r="X18">
        <v>163</v>
      </c>
      <c r="Y18">
        <v>58</v>
      </c>
      <c r="AB18">
        <v>14</v>
      </c>
    </row>
    <row r="19" spans="1:28" ht="20.100000000000001" customHeight="1">
      <c r="A19" s="8">
        <v>11</v>
      </c>
      <c r="B19" s="131"/>
      <c r="C19" s="131"/>
      <c r="D19" s="132"/>
      <c r="E19" s="133"/>
      <c r="F19" s="13"/>
      <c r="G19" s="3"/>
      <c r="H19" s="9" t="s">
        <v>69</v>
      </c>
      <c r="I19" s="4"/>
      <c r="J19" s="9" t="s">
        <v>69</v>
      </c>
      <c r="K19" s="4"/>
      <c r="L19" s="20"/>
      <c r="M19" s="20"/>
      <c r="N19" s="39"/>
      <c r="W19">
        <v>15</v>
      </c>
      <c r="X19">
        <v>164</v>
      </c>
      <c r="Y19">
        <v>59</v>
      </c>
      <c r="AB19">
        <v>15</v>
      </c>
    </row>
    <row r="20" spans="1:28" ht="20.100000000000001" customHeight="1">
      <c r="A20" s="10">
        <v>12</v>
      </c>
      <c r="B20" s="131"/>
      <c r="C20" s="131"/>
      <c r="D20" s="132"/>
      <c r="E20" s="133"/>
      <c r="F20" s="13"/>
      <c r="G20" s="3"/>
      <c r="H20" s="9" t="s">
        <v>69</v>
      </c>
      <c r="I20" s="4"/>
      <c r="J20" s="9" t="s">
        <v>69</v>
      </c>
      <c r="K20" s="4"/>
      <c r="L20" s="20"/>
      <c r="M20" s="20"/>
      <c r="N20" s="39"/>
      <c r="W20">
        <v>16</v>
      </c>
      <c r="X20">
        <v>165</v>
      </c>
      <c r="Y20">
        <v>60</v>
      </c>
      <c r="AB20">
        <v>16</v>
      </c>
    </row>
    <row r="21" spans="1:28" ht="20.100000000000001" customHeight="1">
      <c r="A21" s="8">
        <v>13</v>
      </c>
      <c r="B21" s="131"/>
      <c r="C21" s="131"/>
      <c r="D21" s="132"/>
      <c r="E21" s="133"/>
      <c r="F21" s="13"/>
      <c r="G21" s="3"/>
      <c r="H21" s="9" t="s">
        <v>69</v>
      </c>
      <c r="I21" s="4"/>
      <c r="J21" s="9" t="s">
        <v>69</v>
      </c>
      <c r="K21" s="4"/>
      <c r="L21" s="20"/>
      <c r="M21" s="20"/>
      <c r="N21" s="39"/>
      <c r="W21">
        <v>17</v>
      </c>
      <c r="X21">
        <v>166</v>
      </c>
      <c r="Y21">
        <v>61</v>
      </c>
      <c r="AB21">
        <v>17</v>
      </c>
    </row>
    <row r="22" spans="1:28" ht="20.100000000000001" customHeight="1">
      <c r="A22" s="10">
        <v>14</v>
      </c>
      <c r="B22" s="131"/>
      <c r="C22" s="131"/>
      <c r="D22" s="132"/>
      <c r="E22" s="133"/>
      <c r="F22" s="13"/>
      <c r="G22" s="3"/>
      <c r="H22" s="9" t="s">
        <v>69</v>
      </c>
      <c r="I22" s="4"/>
      <c r="J22" s="9" t="s">
        <v>69</v>
      </c>
      <c r="K22" s="4"/>
      <c r="L22" s="20"/>
      <c r="M22" s="20"/>
      <c r="N22" s="39"/>
      <c r="W22">
        <v>18</v>
      </c>
      <c r="X22">
        <v>167</v>
      </c>
      <c r="Y22">
        <v>62</v>
      </c>
      <c r="AB22">
        <v>18</v>
      </c>
    </row>
    <row r="23" spans="1:28" ht="20.100000000000001" customHeight="1">
      <c r="A23" s="8">
        <v>15</v>
      </c>
      <c r="B23" s="131"/>
      <c r="C23" s="131"/>
      <c r="D23" s="132"/>
      <c r="E23" s="133"/>
      <c r="F23" s="13"/>
      <c r="G23" s="3"/>
      <c r="H23" s="9" t="s">
        <v>69</v>
      </c>
      <c r="I23" s="4"/>
      <c r="J23" s="9" t="s">
        <v>69</v>
      </c>
      <c r="K23" s="4"/>
      <c r="L23" s="20"/>
      <c r="M23" s="20"/>
      <c r="N23" s="39"/>
      <c r="W23">
        <v>19</v>
      </c>
      <c r="X23">
        <v>168</v>
      </c>
      <c r="Y23">
        <v>63</v>
      </c>
      <c r="AB23">
        <v>19</v>
      </c>
    </row>
    <row r="24" spans="1:28" ht="20.100000000000001" customHeight="1">
      <c r="A24" s="10">
        <v>16</v>
      </c>
      <c r="B24" s="131"/>
      <c r="C24" s="131"/>
      <c r="D24" s="132"/>
      <c r="E24" s="133"/>
      <c r="F24" s="13"/>
      <c r="G24" s="3"/>
      <c r="H24" s="9" t="s">
        <v>69</v>
      </c>
      <c r="I24" s="4"/>
      <c r="J24" s="9" t="s">
        <v>69</v>
      </c>
      <c r="K24" s="4"/>
      <c r="L24" s="20"/>
      <c r="M24" s="20"/>
      <c r="N24" s="39"/>
      <c r="W24">
        <v>20</v>
      </c>
      <c r="X24">
        <v>169</v>
      </c>
      <c r="Y24">
        <v>64</v>
      </c>
      <c r="AB24">
        <v>20</v>
      </c>
    </row>
    <row r="25" spans="1:28" ht="20.100000000000001" customHeight="1">
      <c r="A25" s="8">
        <v>17</v>
      </c>
      <c r="B25" s="131"/>
      <c r="C25" s="131"/>
      <c r="D25" s="132"/>
      <c r="E25" s="133"/>
      <c r="F25" s="13"/>
      <c r="G25" s="3"/>
      <c r="H25" s="9" t="s">
        <v>69</v>
      </c>
      <c r="I25" s="4"/>
      <c r="J25" s="9" t="s">
        <v>69</v>
      </c>
      <c r="K25" s="4"/>
      <c r="L25" s="20"/>
      <c r="M25" s="20"/>
      <c r="N25" s="39"/>
      <c r="W25">
        <v>21</v>
      </c>
      <c r="X25">
        <v>170</v>
      </c>
      <c r="Y25">
        <v>65</v>
      </c>
      <c r="AB25">
        <v>21</v>
      </c>
    </row>
    <row r="26" spans="1:28" ht="20.100000000000001" customHeight="1">
      <c r="A26" s="10">
        <v>18</v>
      </c>
      <c r="B26" s="131"/>
      <c r="C26" s="131"/>
      <c r="D26" s="132"/>
      <c r="E26" s="133"/>
      <c r="F26" s="13"/>
      <c r="G26" s="3"/>
      <c r="H26" s="9" t="s">
        <v>69</v>
      </c>
      <c r="I26" s="4"/>
      <c r="J26" s="9" t="s">
        <v>69</v>
      </c>
      <c r="K26" s="4"/>
      <c r="L26" s="20"/>
      <c r="M26" s="20"/>
      <c r="N26" s="39"/>
      <c r="W26">
        <v>22</v>
      </c>
      <c r="X26">
        <v>171</v>
      </c>
      <c r="Y26">
        <v>66</v>
      </c>
      <c r="AB26">
        <v>22</v>
      </c>
    </row>
    <row r="27" spans="1:28" ht="20.100000000000001" customHeight="1">
      <c r="A27" s="8">
        <v>19</v>
      </c>
      <c r="B27" s="131"/>
      <c r="C27" s="131"/>
      <c r="D27" s="132"/>
      <c r="E27" s="133"/>
      <c r="F27" s="13"/>
      <c r="G27" s="3"/>
      <c r="H27" s="9" t="s">
        <v>69</v>
      </c>
      <c r="I27" s="4"/>
      <c r="J27" s="9" t="s">
        <v>69</v>
      </c>
      <c r="K27" s="4"/>
      <c r="L27" s="20"/>
      <c r="M27" s="20"/>
      <c r="N27" s="39"/>
      <c r="W27">
        <v>23</v>
      </c>
      <c r="X27">
        <v>172</v>
      </c>
      <c r="Y27">
        <v>67</v>
      </c>
      <c r="AB27">
        <v>23</v>
      </c>
    </row>
    <row r="28" spans="1:28" ht="20.100000000000001" customHeight="1">
      <c r="A28" s="10">
        <v>20</v>
      </c>
      <c r="B28" s="131"/>
      <c r="C28" s="131"/>
      <c r="D28" s="132"/>
      <c r="E28" s="133"/>
      <c r="F28" s="13"/>
      <c r="G28" s="3"/>
      <c r="H28" s="9" t="s">
        <v>69</v>
      </c>
      <c r="I28" s="4"/>
      <c r="J28" s="9" t="s">
        <v>69</v>
      </c>
      <c r="K28" s="4"/>
      <c r="L28" s="20"/>
      <c r="M28" s="20"/>
      <c r="N28" s="39"/>
      <c r="W28">
        <v>24</v>
      </c>
      <c r="X28">
        <v>173</v>
      </c>
      <c r="Y28">
        <v>68</v>
      </c>
      <c r="AB28">
        <v>24</v>
      </c>
    </row>
    <row r="29" spans="1:28" ht="20.100000000000001" customHeight="1">
      <c r="A29" s="8">
        <v>21</v>
      </c>
      <c r="B29" s="131"/>
      <c r="C29" s="131"/>
      <c r="D29" s="132"/>
      <c r="E29" s="133"/>
      <c r="F29" s="13"/>
      <c r="G29" s="3"/>
      <c r="H29" s="9" t="s">
        <v>69</v>
      </c>
      <c r="I29" s="4"/>
      <c r="J29" s="9" t="s">
        <v>69</v>
      </c>
      <c r="K29" s="4"/>
      <c r="L29" s="20"/>
      <c r="M29" s="20"/>
      <c r="N29" s="39"/>
      <c r="W29">
        <v>25</v>
      </c>
      <c r="X29">
        <v>174</v>
      </c>
      <c r="Y29">
        <v>69</v>
      </c>
      <c r="AB29">
        <v>25</v>
      </c>
    </row>
    <row r="30" spans="1:28" ht="20.100000000000001" customHeight="1">
      <c r="A30" s="10">
        <v>22</v>
      </c>
      <c r="B30" s="131"/>
      <c r="C30" s="131"/>
      <c r="D30" s="132"/>
      <c r="E30" s="133"/>
      <c r="F30" s="13"/>
      <c r="G30" s="3"/>
      <c r="H30" s="9" t="s">
        <v>69</v>
      </c>
      <c r="I30" s="4"/>
      <c r="J30" s="9" t="s">
        <v>69</v>
      </c>
      <c r="K30" s="4"/>
      <c r="L30" s="20"/>
      <c r="M30" s="20"/>
      <c r="N30" s="39"/>
      <c r="W30">
        <v>26</v>
      </c>
      <c r="X30">
        <v>175</v>
      </c>
      <c r="Y30">
        <v>70</v>
      </c>
      <c r="AB30">
        <v>26</v>
      </c>
    </row>
    <row r="31" spans="1:28" ht="20.100000000000001" customHeight="1">
      <c r="A31" s="8">
        <v>23</v>
      </c>
      <c r="B31" s="131"/>
      <c r="C31" s="131"/>
      <c r="D31" s="132"/>
      <c r="E31" s="133"/>
      <c r="F31" s="13"/>
      <c r="G31" s="3"/>
      <c r="H31" s="9" t="s">
        <v>69</v>
      </c>
      <c r="I31" s="4"/>
      <c r="J31" s="9" t="s">
        <v>69</v>
      </c>
      <c r="K31" s="4"/>
      <c r="L31" s="20"/>
      <c r="M31" s="20"/>
      <c r="N31" s="39"/>
      <c r="W31">
        <v>27</v>
      </c>
      <c r="X31">
        <v>176</v>
      </c>
      <c r="Y31">
        <v>71</v>
      </c>
      <c r="AB31">
        <v>27</v>
      </c>
    </row>
    <row r="32" spans="1:28" ht="20.100000000000001" customHeight="1">
      <c r="A32" s="10">
        <v>24</v>
      </c>
      <c r="B32" s="131"/>
      <c r="C32" s="131"/>
      <c r="D32" s="132"/>
      <c r="E32" s="133"/>
      <c r="F32" s="13"/>
      <c r="G32" s="3"/>
      <c r="H32" s="9" t="s">
        <v>69</v>
      </c>
      <c r="I32" s="4"/>
      <c r="J32" s="9" t="s">
        <v>69</v>
      </c>
      <c r="K32" s="4"/>
      <c r="L32" s="20"/>
      <c r="M32" s="20"/>
      <c r="N32" s="39"/>
      <c r="W32">
        <v>28</v>
      </c>
      <c r="X32">
        <v>177</v>
      </c>
      <c r="Y32">
        <v>72</v>
      </c>
      <c r="AB32">
        <v>28</v>
      </c>
    </row>
    <row r="33" spans="1:28" ht="20.100000000000001" customHeight="1">
      <c r="A33" s="8">
        <v>25</v>
      </c>
      <c r="B33" s="131"/>
      <c r="C33" s="131"/>
      <c r="D33" s="132"/>
      <c r="E33" s="133"/>
      <c r="F33" s="13"/>
      <c r="G33" s="3"/>
      <c r="H33" s="9" t="s">
        <v>69</v>
      </c>
      <c r="I33" s="4"/>
      <c r="J33" s="9" t="s">
        <v>69</v>
      </c>
      <c r="K33" s="4"/>
      <c r="L33" s="20"/>
      <c r="M33" s="20"/>
      <c r="N33" s="39"/>
      <c r="W33">
        <v>29</v>
      </c>
      <c r="X33">
        <v>178</v>
      </c>
      <c r="Y33">
        <v>73</v>
      </c>
      <c r="AB33">
        <v>29</v>
      </c>
    </row>
    <row r="34" spans="1:28" ht="20.100000000000001" customHeight="1">
      <c r="A34" s="10">
        <v>26</v>
      </c>
      <c r="B34" s="131"/>
      <c r="C34" s="131"/>
      <c r="D34" s="132"/>
      <c r="E34" s="133"/>
      <c r="F34" s="13"/>
      <c r="G34" s="3"/>
      <c r="H34" s="9" t="s">
        <v>69</v>
      </c>
      <c r="I34" s="4"/>
      <c r="J34" s="9" t="s">
        <v>69</v>
      </c>
      <c r="K34" s="4"/>
      <c r="L34" s="20"/>
      <c r="M34" s="20"/>
      <c r="N34" s="39"/>
      <c r="W34">
        <v>30</v>
      </c>
      <c r="X34">
        <v>179</v>
      </c>
      <c r="Y34">
        <v>74</v>
      </c>
      <c r="AB34">
        <v>30</v>
      </c>
    </row>
    <row r="35" spans="1:28" ht="20.100000000000001" customHeight="1">
      <c r="A35" s="8">
        <v>27</v>
      </c>
      <c r="B35" s="131"/>
      <c r="C35" s="131"/>
      <c r="D35" s="132"/>
      <c r="E35" s="133"/>
      <c r="F35" s="13"/>
      <c r="G35" s="3"/>
      <c r="H35" s="9" t="s">
        <v>69</v>
      </c>
      <c r="I35" s="4"/>
      <c r="J35" s="9" t="s">
        <v>69</v>
      </c>
      <c r="K35" s="4"/>
      <c r="L35" s="20"/>
      <c r="M35" s="20"/>
      <c r="N35" s="39"/>
      <c r="X35">
        <v>180</v>
      </c>
      <c r="Y35">
        <v>75</v>
      </c>
      <c r="AB35">
        <v>31</v>
      </c>
    </row>
    <row r="36" spans="1:28" ht="20.100000000000001" customHeight="1">
      <c r="A36" s="10">
        <v>28</v>
      </c>
      <c r="B36" s="131"/>
      <c r="C36" s="131"/>
      <c r="D36" s="132"/>
      <c r="E36" s="133"/>
      <c r="F36" s="13"/>
      <c r="G36" s="3"/>
      <c r="H36" s="9" t="s">
        <v>69</v>
      </c>
      <c r="I36" s="4"/>
      <c r="J36" s="9" t="s">
        <v>69</v>
      </c>
      <c r="K36" s="4"/>
      <c r="L36" s="20"/>
      <c r="M36" s="20"/>
      <c r="N36" s="39"/>
      <c r="X36">
        <v>181</v>
      </c>
      <c r="Y36">
        <v>76</v>
      </c>
    </row>
    <row r="37" spans="1:28" ht="20.100000000000001" customHeight="1">
      <c r="A37" s="8">
        <v>29</v>
      </c>
      <c r="B37" s="131"/>
      <c r="C37" s="131"/>
      <c r="D37" s="132"/>
      <c r="E37" s="133"/>
      <c r="F37" s="13"/>
      <c r="G37" s="3"/>
      <c r="H37" s="9" t="s">
        <v>69</v>
      </c>
      <c r="I37" s="4"/>
      <c r="J37" s="9" t="s">
        <v>69</v>
      </c>
      <c r="K37" s="4"/>
      <c r="L37" s="20"/>
      <c r="M37" s="20"/>
      <c r="N37" s="39"/>
      <c r="X37">
        <v>182</v>
      </c>
      <c r="Y37">
        <v>77</v>
      </c>
    </row>
    <row r="38" spans="1:28" ht="20.100000000000001" customHeight="1">
      <c r="A38" s="10">
        <v>30</v>
      </c>
      <c r="B38" s="131"/>
      <c r="C38" s="131"/>
      <c r="D38" s="132"/>
      <c r="E38" s="133"/>
      <c r="F38" s="13"/>
      <c r="G38" s="3"/>
      <c r="H38" s="9" t="s">
        <v>69</v>
      </c>
      <c r="I38" s="4"/>
      <c r="J38" s="9" t="s">
        <v>69</v>
      </c>
      <c r="K38" s="4"/>
      <c r="L38" s="20"/>
      <c r="M38" s="20"/>
      <c r="N38" s="39"/>
      <c r="X38">
        <v>183</v>
      </c>
      <c r="Y38">
        <v>78</v>
      </c>
    </row>
    <row r="39" spans="1:28" ht="13.7" customHeight="1">
      <c r="A39" s="138" t="s">
        <v>70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X39">
        <v>184</v>
      </c>
      <c r="Y39">
        <v>79</v>
      </c>
    </row>
    <row r="40" spans="1:28">
      <c r="B40" s="15"/>
      <c r="C40" s="15"/>
      <c r="D40" s="15"/>
      <c r="E40" s="15"/>
      <c r="F40" s="15"/>
      <c r="G40" s="15"/>
      <c r="H40" s="11"/>
      <c r="I40" s="11"/>
      <c r="J40" s="11"/>
      <c r="K40" s="11"/>
      <c r="L40" s="11"/>
      <c r="M40" s="11"/>
      <c r="N40" s="11"/>
      <c r="X40">
        <v>185</v>
      </c>
      <c r="Y40">
        <v>80</v>
      </c>
    </row>
    <row r="41" spans="1:28">
      <c r="B41" s="140" t="s">
        <v>71</v>
      </c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X41">
        <v>186</v>
      </c>
      <c r="Y41">
        <v>81</v>
      </c>
    </row>
    <row r="42" spans="1:28">
      <c r="B42" s="140" t="s">
        <v>72</v>
      </c>
      <c r="C42" s="140"/>
      <c r="D42" s="140"/>
      <c r="E42" s="140"/>
      <c r="F42" s="140"/>
      <c r="G42" s="140"/>
      <c r="H42" s="11"/>
      <c r="I42" s="11"/>
      <c r="J42" s="11"/>
      <c r="K42" s="11"/>
      <c r="L42" s="11"/>
      <c r="M42" s="11"/>
      <c r="N42" s="11"/>
      <c r="X42">
        <v>187</v>
      </c>
      <c r="Y42">
        <v>82</v>
      </c>
    </row>
    <row r="43" spans="1:28">
      <c r="A43" s="12"/>
      <c r="B43" s="141" t="s">
        <v>73</v>
      </c>
      <c r="C43" s="141"/>
      <c r="D43" s="141"/>
      <c r="E43" s="141"/>
      <c r="F43" s="11"/>
      <c r="G43" s="11"/>
      <c r="H43" s="11"/>
      <c r="I43" s="11"/>
      <c r="J43" s="11"/>
      <c r="K43" s="11"/>
      <c r="L43" s="11"/>
      <c r="M43" s="11"/>
      <c r="N43" s="11"/>
      <c r="X43">
        <v>188</v>
      </c>
      <c r="Y43">
        <v>83</v>
      </c>
    </row>
    <row r="44" spans="1:28">
      <c r="A44" s="12"/>
      <c r="B44" s="11"/>
      <c r="C44" s="11"/>
      <c r="D44" s="5" t="s">
        <v>74</v>
      </c>
      <c r="E44" s="144"/>
      <c r="F44" s="144"/>
      <c r="G44" s="144"/>
      <c r="H44" s="143" t="s">
        <v>75</v>
      </c>
      <c r="I44" s="143"/>
      <c r="J44" s="144"/>
      <c r="K44" s="144"/>
      <c r="L44" s="144"/>
      <c r="M44" s="144"/>
      <c r="N44" s="5" t="s">
        <v>76</v>
      </c>
      <c r="X44">
        <v>189</v>
      </c>
      <c r="Y44">
        <v>84</v>
      </c>
    </row>
    <row r="45" spans="1:28" ht="13.9" thickBot="1">
      <c r="A45" s="12"/>
      <c r="B45" s="142" t="s">
        <v>77</v>
      </c>
      <c r="C45" s="142"/>
      <c r="D45" s="142"/>
      <c r="E45" s="142"/>
      <c r="F45" s="11"/>
      <c r="G45" s="11"/>
      <c r="H45" s="11"/>
      <c r="I45" s="11"/>
      <c r="J45" s="11"/>
      <c r="K45" s="11"/>
      <c r="L45" s="11"/>
      <c r="M45" s="11"/>
      <c r="N45" s="11"/>
      <c r="X45">
        <v>190</v>
      </c>
      <c r="Y45">
        <v>85</v>
      </c>
    </row>
    <row r="46" spans="1:28">
      <c r="A46" s="12" t="s">
        <v>78</v>
      </c>
      <c r="B46" s="142" t="s">
        <v>79</v>
      </c>
      <c r="C46" s="142"/>
      <c r="D46" s="142"/>
      <c r="E46" s="142"/>
      <c r="F46" s="11"/>
      <c r="G46" s="11"/>
      <c r="H46" s="11"/>
      <c r="I46" s="11"/>
      <c r="J46" s="11"/>
      <c r="K46" s="11"/>
      <c r="L46" s="11"/>
      <c r="M46" s="134" t="s">
        <v>80</v>
      </c>
      <c r="N46" s="135"/>
      <c r="X46">
        <v>191</v>
      </c>
      <c r="Y46">
        <v>86</v>
      </c>
    </row>
    <row r="47" spans="1:28" ht="13.9" thickBot="1">
      <c r="M47" s="136"/>
      <c r="N47" s="137"/>
      <c r="X47">
        <v>192</v>
      </c>
      <c r="Y47">
        <v>87</v>
      </c>
    </row>
    <row r="48" spans="1:28">
      <c r="X48">
        <v>193</v>
      </c>
      <c r="Y48">
        <v>88</v>
      </c>
    </row>
    <row r="49" spans="24:25">
      <c r="X49">
        <v>194</v>
      </c>
      <c r="Y49">
        <v>89</v>
      </c>
    </row>
    <row r="50" spans="24:25">
      <c r="X50">
        <v>195</v>
      </c>
      <c r="Y50">
        <v>90</v>
      </c>
    </row>
    <row r="51" spans="24:25">
      <c r="X51">
        <v>196</v>
      </c>
      <c r="Y51">
        <v>91</v>
      </c>
    </row>
    <row r="52" spans="24:25">
      <c r="X52">
        <v>197</v>
      </c>
      <c r="Y52">
        <v>92</v>
      </c>
    </row>
    <row r="53" spans="24:25">
      <c r="X53">
        <v>198</v>
      </c>
      <c r="Y53">
        <v>93</v>
      </c>
    </row>
    <row r="54" spans="24:25">
      <c r="X54">
        <v>199</v>
      </c>
      <c r="Y54">
        <v>94</v>
      </c>
    </row>
    <row r="55" spans="24:25">
      <c r="X55">
        <v>200</v>
      </c>
      <c r="Y55">
        <v>95</v>
      </c>
    </row>
    <row r="56" spans="24:25">
      <c r="X56">
        <v>201</v>
      </c>
      <c r="Y56">
        <v>96</v>
      </c>
    </row>
    <row r="57" spans="24:25">
      <c r="X57">
        <v>202</v>
      </c>
      <c r="Y57">
        <v>97</v>
      </c>
    </row>
    <row r="58" spans="24:25">
      <c r="X58">
        <v>203</v>
      </c>
      <c r="Y58">
        <v>98</v>
      </c>
    </row>
    <row r="59" spans="24:25">
      <c r="X59">
        <v>204</v>
      </c>
      <c r="Y59">
        <v>99</v>
      </c>
    </row>
    <row r="60" spans="24:25">
      <c r="X60">
        <v>205</v>
      </c>
      <c r="Y60">
        <v>100</v>
      </c>
    </row>
  </sheetData>
  <sheetProtection sheet="1" formatCells="0"/>
  <mergeCells count="95">
    <mergeCell ref="B34:C34"/>
    <mergeCell ref="D34:E34"/>
    <mergeCell ref="F7:F8"/>
    <mergeCell ref="A5:B5"/>
    <mergeCell ref="C5:E5"/>
    <mergeCell ref="F5:G5"/>
    <mergeCell ref="B10:C10"/>
    <mergeCell ref="G7:K8"/>
    <mergeCell ref="B33:C33"/>
    <mergeCell ref="B26:C26"/>
    <mergeCell ref="B27:C27"/>
    <mergeCell ref="B28:C28"/>
    <mergeCell ref="B14:C14"/>
    <mergeCell ref="B15:C15"/>
    <mergeCell ref="B16:C16"/>
    <mergeCell ref="B17:C17"/>
    <mergeCell ref="A3:B3"/>
    <mergeCell ref="C3:E3"/>
    <mergeCell ref="F3:G3"/>
    <mergeCell ref="A4:B4"/>
    <mergeCell ref="C4:E4"/>
    <mergeCell ref="F4:G4"/>
    <mergeCell ref="B19:C19"/>
    <mergeCell ref="B20:C20"/>
    <mergeCell ref="B21:C21"/>
    <mergeCell ref="B22:C22"/>
    <mergeCell ref="H3:L3"/>
    <mergeCell ref="H5:L5"/>
    <mergeCell ref="B9:C9"/>
    <mergeCell ref="H4:N4"/>
    <mergeCell ref="N7:N8"/>
    <mergeCell ref="K6:M6"/>
    <mergeCell ref="E6:J6"/>
    <mergeCell ref="L7:L8"/>
    <mergeCell ref="M7:M8"/>
    <mergeCell ref="A6:B6"/>
    <mergeCell ref="A7:A8"/>
    <mergeCell ref="B7:C8"/>
    <mergeCell ref="D16:E16"/>
    <mergeCell ref="D17:E17"/>
    <mergeCell ref="D18:E18"/>
    <mergeCell ref="B11:C11"/>
    <mergeCell ref="B12:C12"/>
    <mergeCell ref="B13:C13"/>
    <mergeCell ref="D15:E15"/>
    <mergeCell ref="B18:C18"/>
    <mergeCell ref="D26:E26"/>
    <mergeCell ref="D27:E27"/>
    <mergeCell ref="D23:E23"/>
    <mergeCell ref="D24:E24"/>
    <mergeCell ref="D25:E25"/>
    <mergeCell ref="D28:E28"/>
    <mergeCell ref="D29:E29"/>
    <mergeCell ref="D30:E30"/>
    <mergeCell ref="D31:E31"/>
    <mergeCell ref="D32:E32"/>
    <mergeCell ref="D33:E33"/>
    <mergeCell ref="A1:N1"/>
    <mergeCell ref="A2:N2"/>
    <mergeCell ref="B31:C31"/>
    <mergeCell ref="B32:C32"/>
    <mergeCell ref="B29:C29"/>
    <mergeCell ref="B30:C30"/>
    <mergeCell ref="B23:C23"/>
    <mergeCell ref="B24:C24"/>
    <mergeCell ref="B25:C25"/>
    <mergeCell ref="D19:E19"/>
    <mergeCell ref="D20:E20"/>
    <mergeCell ref="D21:E21"/>
    <mergeCell ref="D22:E22"/>
    <mergeCell ref="D7:E8"/>
    <mergeCell ref="D9:E9"/>
    <mergeCell ref="D10:E10"/>
    <mergeCell ref="D11:E11"/>
    <mergeCell ref="D12:E12"/>
    <mergeCell ref="D13:E13"/>
    <mergeCell ref="D14:E14"/>
    <mergeCell ref="M46:N47"/>
    <mergeCell ref="A39:N39"/>
    <mergeCell ref="B42:G42"/>
    <mergeCell ref="B43:E43"/>
    <mergeCell ref="B45:E45"/>
    <mergeCell ref="B46:E46"/>
    <mergeCell ref="B41:N41"/>
    <mergeCell ref="H44:I44"/>
    <mergeCell ref="E44:G44"/>
    <mergeCell ref="J44:M44"/>
    <mergeCell ref="B35:C35"/>
    <mergeCell ref="B37:C37"/>
    <mergeCell ref="D35:E35"/>
    <mergeCell ref="B36:C36"/>
    <mergeCell ref="B38:C38"/>
    <mergeCell ref="D36:E36"/>
    <mergeCell ref="D37:E37"/>
    <mergeCell ref="D38:E38"/>
  </mergeCells>
  <phoneticPr fontId="6"/>
  <conditionalFormatting sqref="G9:G38">
    <cfRule type="cellIs" priority="1" operator="between">
      <formula>2005</formula>
      <formula>2009</formula>
    </cfRule>
  </conditionalFormatting>
  <dataValidations count="9">
    <dataValidation imeMode="halfAlpha" allowBlank="1" showInputMessage="1" showErrorMessage="1" sqref="H9:H38 J9:J38" xr:uid="{00000000-0002-0000-0100-000000000000}"/>
    <dataValidation imeMode="halfAlpha" allowBlank="1" showInputMessage="1" showErrorMessage="1" error="半角で入力して下さい。" prompt="半角で入力して下さい" sqref="D6" xr:uid="{00000000-0002-0000-0100-000001000000}"/>
    <dataValidation type="list" allowBlank="1" showInputMessage="1" showErrorMessage="1" sqref="B9:C38" xr:uid="{00000000-0002-0000-0100-000002000000}">
      <formula1>$V$5:$V$8</formula1>
    </dataValidation>
    <dataValidation type="list" imeMode="halfAlpha" allowBlank="1" showDropDown="1" showInputMessage="1" sqref="N9:N38" xr:uid="{00000000-0002-0000-0100-000003000000}">
      <formula1>$Y$5:$Y$60</formula1>
    </dataValidation>
    <dataValidation type="list" imeMode="halfAlpha" allowBlank="1" showDropDown="1" showInputMessage="1" sqref="L9:L38" xr:uid="{00000000-0002-0000-0100-000004000000}">
      <formula1>$X$5:$X$60</formula1>
    </dataValidation>
    <dataValidation type="list" imeMode="halfAlpha" allowBlank="1" showDropDown="1" showInputMessage="1" showErrorMessage="1" sqref="F9:F38" xr:uid="{00000000-0002-0000-0100-000005000000}">
      <formula1>$W$5:$W$7</formula1>
    </dataValidation>
    <dataValidation type="list" imeMode="halfAlpha" allowBlank="1" showDropDown="1" showInputMessage="1" showErrorMessage="1" sqref="I9:I38" xr:uid="{00000000-0002-0000-0100-000006000000}">
      <formula1>$AA$5:$AA$16</formula1>
    </dataValidation>
    <dataValidation type="list" imeMode="halfAlpha" allowBlank="1" showDropDown="1" showInputMessage="1" showErrorMessage="1" sqref="K9:K38" xr:uid="{00000000-0002-0000-0100-000007000000}">
      <formula1>$AB$5:$AB$35</formula1>
    </dataValidation>
    <dataValidation type="list" allowBlank="1" showDropDown="1" showInputMessage="1" showErrorMessage="1" sqref="G9:G38" xr:uid="{00000000-0002-0000-0100-000008000000}">
      <formula1>$Z$5:$Z$10</formula1>
    </dataValidation>
  </dataValidations>
  <printOptions horizontalCentered="1" verticalCentered="1"/>
  <pageMargins left="0.51181102362204722" right="0.55118110236220474" top="0.6692913385826772" bottom="0.35433070866141736" header="0.31496062992125984" footer="0.31496062992125984"/>
  <pageSetup paperSize="9" scale="91" orientation="portrait" r:id="rId1"/>
  <colBreaks count="1" manualBreakCount="1">
    <brk id="14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R60"/>
  <sheetViews>
    <sheetView view="pageBreakPreview" topLeftCell="A40" zoomScaleNormal="115" zoomScaleSheetLayoutView="100" workbookViewId="0">
      <selection activeCell="B48" sqref="B48:Q60"/>
    </sheetView>
  </sheetViews>
  <sheetFormatPr defaultRowHeight="13.15"/>
  <cols>
    <col min="1" max="1" width="3.85546875" customWidth="1"/>
    <col min="2" max="2" width="5.85546875" customWidth="1"/>
    <col min="3" max="3" width="5.140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</cols>
  <sheetData>
    <row r="1" spans="1:17" ht="21">
      <c r="B1" s="21" t="s">
        <v>81</v>
      </c>
    </row>
    <row r="2" spans="1:17" ht="22.5" customHeight="1">
      <c r="A2" s="22"/>
      <c r="B2" s="180" t="s">
        <v>82</v>
      </c>
      <c r="C2" s="182" t="str">
        <f>IF('参加申込書(NO1~30)'!C3="","",'参加申込書(NO1~30)'!C3)</f>
        <v/>
      </c>
      <c r="D2" s="182"/>
      <c r="E2" s="182"/>
      <c r="F2" s="182"/>
      <c r="G2" s="182"/>
      <c r="H2" s="182"/>
      <c r="I2" s="182"/>
      <c r="J2" s="182"/>
      <c r="K2" s="182"/>
      <c r="L2" s="72" t="s">
        <v>83</v>
      </c>
      <c r="M2" s="183" t="str">
        <f>IF('参加申込書(NO1~30)'!D6="","",'参加申込書(NO1~30)'!D6)</f>
        <v/>
      </c>
      <c r="N2" s="183"/>
      <c r="O2" s="183"/>
      <c r="P2" s="183"/>
      <c r="Q2" s="183"/>
    </row>
    <row r="3" spans="1:17" ht="22.5" customHeight="1">
      <c r="A3" s="23"/>
      <c r="B3" s="181"/>
      <c r="C3" s="182"/>
      <c r="D3" s="182"/>
      <c r="E3" s="182"/>
      <c r="F3" s="182"/>
      <c r="G3" s="182"/>
      <c r="H3" s="182"/>
      <c r="I3" s="182"/>
      <c r="J3" s="182"/>
      <c r="K3" s="182"/>
      <c r="L3" s="184" t="str">
        <f>IF('参加申込書(NO1~30)'!E6="","",'参加申込書(NO1~30)'!E6)</f>
        <v/>
      </c>
      <c r="M3" s="184"/>
      <c r="N3" s="184"/>
      <c r="O3" s="184"/>
      <c r="P3" s="184"/>
      <c r="Q3" s="184"/>
    </row>
    <row r="4" spans="1:17" ht="3" customHeight="1" thickBo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17">
      <c r="A5" s="26"/>
      <c r="B5" s="194" t="s">
        <v>84</v>
      </c>
      <c r="C5" s="194"/>
      <c r="D5" s="194"/>
      <c r="E5" s="194"/>
      <c r="F5" s="26"/>
      <c r="G5" s="185" t="s">
        <v>85</v>
      </c>
      <c r="H5" s="185"/>
      <c r="I5" s="185"/>
      <c r="J5" s="185"/>
      <c r="K5" s="185"/>
      <c r="L5" s="26"/>
      <c r="M5" s="186" t="s">
        <v>86</v>
      </c>
      <c r="N5" s="187"/>
      <c r="O5" s="187"/>
      <c r="P5" s="187"/>
      <c r="Q5" s="188"/>
    </row>
    <row r="6" spans="1:17">
      <c r="A6" s="26"/>
      <c r="B6" s="189" t="s">
        <v>87</v>
      </c>
      <c r="C6" s="189"/>
      <c r="D6" s="190" t="str">
        <f>IF('参加申込書(NO1~30)'!N3="","",'参加申込書(NO1~30)'!N3)</f>
        <v/>
      </c>
      <c r="E6" s="190"/>
      <c r="G6" s="185" t="s">
        <v>88</v>
      </c>
      <c r="H6" s="185"/>
      <c r="I6" s="185"/>
      <c r="J6" s="185"/>
      <c r="K6" s="185"/>
      <c r="L6" s="26"/>
      <c r="M6" s="191"/>
      <c r="N6" s="192" t="s">
        <v>89</v>
      </c>
      <c r="O6" s="192"/>
      <c r="P6" s="192" t="s">
        <v>90</v>
      </c>
      <c r="Q6" s="192"/>
    </row>
    <row r="7" spans="1:17">
      <c r="A7" s="26"/>
      <c r="B7" s="189" t="s">
        <v>91</v>
      </c>
      <c r="C7" s="189"/>
      <c r="D7" s="190" t="str">
        <f>IF('参加申込書(NO1~30)'!H3="","",'参加申込書(NO1~30)'!H3)</f>
        <v/>
      </c>
      <c r="E7" s="190"/>
      <c r="G7" s="193"/>
      <c r="H7" s="193"/>
      <c r="I7" s="193"/>
      <c r="J7" s="193"/>
      <c r="K7" s="193"/>
      <c r="L7" s="26"/>
      <c r="M7" s="191"/>
      <c r="N7" s="27" t="s">
        <v>92</v>
      </c>
      <c r="O7" s="27" t="s">
        <v>93</v>
      </c>
      <c r="P7" s="27" t="s">
        <v>92</v>
      </c>
      <c r="Q7" s="27" t="s">
        <v>93</v>
      </c>
    </row>
    <row r="8" spans="1:17">
      <c r="A8" s="26"/>
      <c r="B8" s="189" t="s">
        <v>94</v>
      </c>
      <c r="C8" s="189"/>
      <c r="D8" s="190" t="str">
        <f>IF('参加申込書(NO1~30)'!C4="","",'参加申込書(NO1~30)'!C4)</f>
        <v/>
      </c>
      <c r="E8" s="190"/>
      <c r="G8" s="196"/>
      <c r="H8" s="196"/>
      <c r="I8" s="196"/>
      <c r="J8" s="196"/>
      <c r="K8" s="196"/>
      <c r="L8" s="26"/>
      <c r="M8" s="197" t="s">
        <v>95</v>
      </c>
      <c r="N8" s="195"/>
      <c r="O8" s="195"/>
      <c r="P8" s="195"/>
      <c r="Q8" s="195"/>
    </row>
    <row r="9" spans="1:17">
      <c r="A9" s="26"/>
      <c r="B9" s="189" t="s">
        <v>94</v>
      </c>
      <c r="C9" s="189"/>
      <c r="D9" s="190" t="str">
        <f>IF('参加申込書(NO1~30)'!H4="","",'参加申込書(NO1~30)'!H4)</f>
        <v/>
      </c>
      <c r="E9" s="190"/>
      <c r="G9" s="196"/>
      <c r="H9" s="196"/>
      <c r="I9" s="196"/>
      <c r="J9" s="196"/>
      <c r="K9" s="196"/>
      <c r="L9" s="26"/>
      <c r="M9" s="197"/>
      <c r="N9" s="195"/>
      <c r="O9" s="195"/>
      <c r="P9" s="195"/>
      <c r="Q9" s="195"/>
    </row>
    <row r="10" spans="1:17">
      <c r="A10" s="26"/>
      <c r="B10" s="189" t="s">
        <v>94</v>
      </c>
      <c r="C10" s="189"/>
      <c r="D10" s="190" t="str">
        <f>IF('参加申込書(NO1~30)'!C5="","",'参加申込書(NO1~30)'!C5)</f>
        <v/>
      </c>
      <c r="E10" s="190"/>
      <c r="G10" s="196"/>
      <c r="H10" s="196"/>
      <c r="I10" s="196"/>
      <c r="J10" s="196"/>
      <c r="K10" s="196"/>
      <c r="L10" s="26"/>
      <c r="M10" s="197" t="s">
        <v>96</v>
      </c>
      <c r="N10" s="195"/>
      <c r="O10" s="195"/>
      <c r="P10" s="195"/>
      <c r="Q10" s="195"/>
    </row>
    <row r="11" spans="1:17">
      <c r="A11" s="26"/>
      <c r="B11" s="189" t="s">
        <v>97</v>
      </c>
      <c r="C11" s="189"/>
      <c r="D11" s="190" t="str">
        <f>IF('参加申込書(NO1~30)'!H5="","",'参加申込書(NO1~30)'!H5)</f>
        <v/>
      </c>
      <c r="E11" s="190"/>
      <c r="G11" s="196"/>
      <c r="H11" s="196"/>
      <c r="I11" s="196"/>
      <c r="J11" s="196"/>
      <c r="K11" s="196"/>
      <c r="L11" s="26"/>
      <c r="M11" s="197"/>
      <c r="N11" s="195"/>
      <c r="O11" s="195"/>
      <c r="P11" s="195"/>
      <c r="Q11" s="195"/>
    </row>
    <row r="12" spans="1:17">
      <c r="A12" s="26"/>
      <c r="B12" s="189" t="s">
        <v>97</v>
      </c>
      <c r="C12" s="189"/>
      <c r="D12" s="190" t="str">
        <f>IF('参加申込書(NO1~30)'!N5="","",'参加申込書(NO1~30)'!N5)</f>
        <v/>
      </c>
      <c r="E12" s="190"/>
      <c r="G12" s="196"/>
      <c r="H12" s="196"/>
      <c r="I12" s="196"/>
      <c r="J12" s="196"/>
      <c r="K12" s="196"/>
      <c r="L12" s="26"/>
      <c r="M12" s="197" t="s">
        <v>98</v>
      </c>
      <c r="N12" s="195"/>
      <c r="O12" s="195"/>
      <c r="P12" s="195"/>
      <c r="Q12" s="195"/>
    </row>
    <row r="13" spans="1:17">
      <c r="A13" s="26"/>
      <c r="B13" s="28"/>
      <c r="C13" s="28"/>
      <c r="D13" s="29"/>
      <c r="E13" s="29"/>
      <c r="G13" s="196"/>
      <c r="H13" s="196"/>
      <c r="I13" s="196"/>
      <c r="J13" s="196"/>
      <c r="K13" s="196"/>
      <c r="L13" s="26"/>
      <c r="M13" s="197"/>
      <c r="N13" s="195"/>
      <c r="O13" s="195"/>
      <c r="P13" s="195"/>
      <c r="Q13" s="195"/>
    </row>
    <row r="14" spans="1:17">
      <c r="A14" s="23"/>
      <c r="B14" s="23" t="s">
        <v>99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>
      <c r="A15" s="23"/>
      <c r="B15" s="198" t="s">
        <v>100</v>
      </c>
      <c r="C15" s="199" t="s">
        <v>101</v>
      </c>
      <c r="D15" s="200" t="s">
        <v>102</v>
      </c>
      <c r="E15" s="200"/>
      <c r="F15" s="200"/>
      <c r="G15" s="200"/>
      <c r="H15" s="200"/>
      <c r="I15" s="200" t="s">
        <v>103</v>
      </c>
      <c r="J15" s="201" t="s">
        <v>104</v>
      </c>
      <c r="K15" s="201" t="s">
        <v>105</v>
      </c>
      <c r="L15" s="200" t="s">
        <v>106</v>
      </c>
      <c r="M15" s="200"/>
      <c r="N15" s="200"/>
      <c r="O15" s="200"/>
      <c r="P15" s="200"/>
      <c r="Q15" s="200"/>
    </row>
    <row r="16" spans="1:17">
      <c r="A16" s="23"/>
      <c r="B16" s="412"/>
      <c r="C16" s="199"/>
      <c r="D16" s="200"/>
      <c r="E16" s="200"/>
      <c r="F16" s="200"/>
      <c r="G16" s="200"/>
      <c r="H16" s="200"/>
      <c r="I16" s="412"/>
      <c r="J16" s="200"/>
      <c r="K16" s="200"/>
      <c r="L16" s="200" t="s">
        <v>107</v>
      </c>
      <c r="M16" s="200"/>
      <c r="N16" s="200"/>
      <c r="O16" s="200" t="s">
        <v>108</v>
      </c>
      <c r="P16" s="200"/>
      <c r="Q16" s="200"/>
    </row>
    <row r="17" spans="1:17">
      <c r="A17" s="23"/>
      <c r="B17" s="30">
        <v>1</v>
      </c>
      <c r="C17" s="31">
        <f>VLOOKUP(B17,'参加申込書(NO1~30)'!$A$9:$N$38,2,FALSE)</f>
        <v>0</v>
      </c>
      <c r="D17" s="202">
        <f>VLOOKUP(B17,'参加申込書(NO1~30)'!$A$9:$N$38,4,FALSE)</f>
        <v>0</v>
      </c>
      <c r="E17" s="203"/>
      <c r="F17" s="203"/>
      <c r="G17" s="203"/>
      <c r="H17" s="204"/>
      <c r="I17" s="31">
        <f>VLOOKUP(B17,'参加申込書(NO1~30)'!$A$9:$N$38,6,FALSE)</f>
        <v>0</v>
      </c>
      <c r="J17" s="32">
        <f>VLOOKUP(B17,'参加申込書(NO1~30)'!$A$9:$N$38,12,FALSE)</f>
        <v>0</v>
      </c>
      <c r="K17" s="32">
        <f>VLOOKUP(B17,'参加申込書(NO1~30)'!$A$9:$N$38,13,FALSE)</f>
        <v>0</v>
      </c>
      <c r="L17" s="205"/>
      <c r="M17" s="205"/>
      <c r="N17" s="205"/>
      <c r="O17" s="205"/>
      <c r="P17" s="205"/>
      <c r="Q17" s="205"/>
    </row>
    <row r="18" spans="1:17">
      <c r="A18" s="23"/>
      <c r="B18" s="30">
        <v>2</v>
      </c>
      <c r="C18" s="31">
        <f>VLOOKUP(B18,'参加申込書(NO1~30)'!$A$9:$N$38,2,FALSE)</f>
        <v>0</v>
      </c>
      <c r="D18" s="202">
        <f>VLOOKUP(B18,'参加申込書(NO1~30)'!$A$9:$N$38,4,FALSE)</f>
        <v>0</v>
      </c>
      <c r="E18" s="203"/>
      <c r="F18" s="203"/>
      <c r="G18" s="203"/>
      <c r="H18" s="204"/>
      <c r="I18" s="31">
        <f>VLOOKUP(B18,'参加申込書(NO1~30)'!$A$9:$N$38,6,FALSE)</f>
        <v>0</v>
      </c>
      <c r="J18" s="32">
        <f>VLOOKUP(B18,'参加申込書(NO1~30)'!$A$9:$N$38,12,FALSE)</f>
        <v>0</v>
      </c>
      <c r="K18" s="32">
        <f>VLOOKUP(B18,'参加申込書(NO1~30)'!$A$9:$N$38,13,FALSE)</f>
        <v>0</v>
      </c>
      <c r="L18" s="205"/>
      <c r="M18" s="205"/>
      <c r="N18" s="205"/>
      <c r="O18" s="205"/>
      <c r="P18" s="205"/>
      <c r="Q18" s="205"/>
    </row>
    <row r="19" spans="1:17">
      <c r="A19" s="23"/>
      <c r="B19" s="30">
        <v>3</v>
      </c>
      <c r="C19" s="31">
        <f>VLOOKUP(B19,'参加申込書(NO1~30)'!$A$9:$N$38,2,FALSE)</f>
        <v>0</v>
      </c>
      <c r="D19" s="202">
        <f>VLOOKUP(B19,'参加申込書(NO1~30)'!$A$9:$N$38,4,FALSE)</f>
        <v>0</v>
      </c>
      <c r="E19" s="203"/>
      <c r="F19" s="203"/>
      <c r="G19" s="203"/>
      <c r="H19" s="204"/>
      <c r="I19" s="31">
        <f>VLOOKUP(B19,'参加申込書(NO1~30)'!$A$9:$N$38,6,FALSE)</f>
        <v>0</v>
      </c>
      <c r="J19" s="32">
        <f>VLOOKUP(B19,'参加申込書(NO1~30)'!$A$9:$N$38,12,FALSE)</f>
        <v>0</v>
      </c>
      <c r="K19" s="32">
        <f>VLOOKUP(B19,'参加申込書(NO1~30)'!$A$9:$N$38,13,FALSE)</f>
        <v>0</v>
      </c>
      <c r="L19" s="205"/>
      <c r="M19" s="205"/>
      <c r="N19" s="205"/>
      <c r="O19" s="205"/>
      <c r="P19" s="205"/>
      <c r="Q19" s="205"/>
    </row>
    <row r="20" spans="1:17">
      <c r="A20" s="23"/>
      <c r="B20" s="30">
        <v>4</v>
      </c>
      <c r="C20" s="31">
        <f>VLOOKUP(B20,'参加申込書(NO1~30)'!$A$9:$N$38,2,FALSE)</f>
        <v>0</v>
      </c>
      <c r="D20" s="202">
        <f>VLOOKUP(B20,'参加申込書(NO1~30)'!$A$9:$N$38,4,FALSE)</f>
        <v>0</v>
      </c>
      <c r="E20" s="203"/>
      <c r="F20" s="203"/>
      <c r="G20" s="203"/>
      <c r="H20" s="204"/>
      <c r="I20" s="31">
        <f>VLOOKUP(B20,'参加申込書(NO1~30)'!$A$9:$N$38,6,FALSE)</f>
        <v>0</v>
      </c>
      <c r="J20" s="32">
        <f>VLOOKUP(B20,'参加申込書(NO1~30)'!$A$9:$N$38,12,FALSE)</f>
        <v>0</v>
      </c>
      <c r="K20" s="32">
        <f>VLOOKUP(B20,'参加申込書(NO1~30)'!$A$9:$N$38,13,FALSE)</f>
        <v>0</v>
      </c>
      <c r="L20" s="205"/>
      <c r="M20" s="205"/>
      <c r="N20" s="205"/>
      <c r="O20" s="205"/>
      <c r="P20" s="205"/>
      <c r="Q20" s="205"/>
    </row>
    <row r="21" spans="1:17">
      <c r="A21" s="23"/>
      <c r="B21" s="30">
        <v>5</v>
      </c>
      <c r="C21" s="31">
        <f>VLOOKUP(B21,'参加申込書(NO1~30)'!$A$9:$N$38,2,FALSE)</f>
        <v>0</v>
      </c>
      <c r="D21" s="202">
        <f>VLOOKUP(B21,'参加申込書(NO1~30)'!$A$9:$N$38,4,FALSE)</f>
        <v>0</v>
      </c>
      <c r="E21" s="203"/>
      <c r="F21" s="203"/>
      <c r="G21" s="203"/>
      <c r="H21" s="204"/>
      <c r="I21" s="31">
        <f>VLOOKUP(B21,'参加申込書(NO1~30)'!$A$9:$N$38,6,FALSE)</f>
        <v>0</v>
      </c>
      <c r="J21" s="32">
        <f>VLOOKUP(B21,'参加申込書(NO1~30)'!$A$9:$N$38,12,FALSE)</f>
        <v>0</v>
      </c>
      <c r="K21" s="32">
        <f>VLOOKUP(B21,'参加申込書(NO1~30)'!$A$9:$N$38,13,FALSE)</f>
        <v>0</v>
      </c>
      <c r="L21" s="205"/>
      <c r="M21" s="205"/>
      <c r="N21" s="205"/>
      <c r="O21" s="205"/>
      <c r="P21" s="205"/>
      <c r="Q21" s="205"/>
    </row>
    <row r="22" spans="1:17">
      <c r="A22" s="23"/>
      <c r="B22" s="30">
        <v>6</v>
      </c>
      <c r="C22" s="31">
        <f>VLOOKUP(B22,'参加申込書(NO1~30)'!$A$9:$N$38,2,FALSE)</f>
        <v>0</v>
      </c>
      <c r="D22" s="202">
        <f>VLOOKUP(B22,'参加申込書(NO1~30)'!$A$9:$N$38,4,FALSE)</f>
        <v>0</v>
      </c>
      <c r="E22" s="203"/>
      <c r="F22" s="203"/>
      <c r="G22" s="203"/>
      <c r="H22" s="204"/>
      <c r="I22" s="31">
        <f>VLOOKUP(B22,'参加申込書(NO1~30)'!$A$9:$N$38,6,FALSE)</f>
        <v>0</v>
      </c>
      <c r="J22" s="32">
        <f>VLOOKUP(B22,'参加申込書(NO1~30)'!$A$9:$N$38,12,FALSE)</f>
        <v>0</v>
      </c>
      <c r="K22" s="32">
        <f>VLOOKUP(B22,'参加申込書(NO1~30)'!$A$9:$N$38,13,FALSE)</f>
        <v>0</v>
      </c>
      <c r="L22" s="205"/>
      <c r="M22" s="205"/>
      <c r="N22" s="205"/>
      <c r="O22" s="205"/>
      <c r="P22" s="205"/>
      <c r="Q22" s="205"/>
    </row>
    <row r="23" spans="1:17">
      <c r="A23" s="23"/>
      <c r="B23" s="30">
        <v>7</v>
      </c>
      <c r="C23" s="31">
        <f>VLOOKUP(B23,'参加申込書(NO1~30)'!$A$9:$N$38,2,FALSE)</f>
        <v>0</v>
      </c>
      <c r="D23" s="202">
        <f>VLOOKUP(B23,'参加申込書(NO1~30)'!$A$9:$N$38,4,FALSE)</f>
        <v>0</v>
      </c>
      <c r="E23" s="203"/>
      <c r="F23" s="203"/>
      <c r="G23" s="203"/>
      <c r="H23" s="204"/>
      <c r="I23" s="31">
        <f>VLOOKUP(B23,'参加申込書(NO1~30)'!$A$9:$N$38,6,FALSE)</f>
        <v>0</v>
      </c>
      <c r="J23" s="32">
        <f>VLOOKUP(B23,'参加申込書(NO1~30)'!$A$9:$N$38,12,FALSE)</f>
        <v>0</v>
      </c>
      <c r="K23" s="32">
        <f>VLOOKUP(B23,'参加申込書(NO1~30)'!$A$9:$N$38,13,FALSE)</f>
        <v>0</v>
      </c>
      <c r="L23" s="205"/>
      <c r="M23" s="205"/>
      <c r="N23" s="205"/>
      <c r="O23" s="205"/>
      <c r="P23" s="205"/>
      <c r="Q23" s="205"/>
    </row>
    <row r="24" spans="1:17">
      <c r="A24" s="23"/>
      <c r="B24" s="30">
        <v>8</v>
      </c>
      <c r="C24" s="31">
        <f>VLOOKUP(B24,'参加申込書(NO1~30)'!$A$9:$N$38,2,FALSE)</f>
        <v>0</v>
      </c>
      <c r="D24" s="202">
        <f>VLOOKUP(B24,'参加申込書(NO1~30)'!$A$9:$N$38,4,FALSE)</f>
        <v>0</v>
      </c>
      <c r="E24" s="203"/>
      <c r="F24" s="203"/>
      <c r="G24" s="203"/>
      <c r="H24" s="204"/>
      <c r="I24" s="31">
        <f>VLOOKUP(B24,'参加申込書(NO1~30)'!$A$9:$N$38,6,FALSE)</f>
        <v>0</v>
      </c>
      <c r="J24" s="32">
        <f>VLOOKUP(B24,'参加申込書(NO1~30)'!$A$9:$N$38,12,FALSE)</f>
        <v>0</v>
      </c>
      <c r="K24" s="32">
        <f>VLOOKUP(B24,'参加申込書(NO1~30)'!$A$9:$N$38,13,FALSE)</f>
        <v>0</v>
      </c>
      <c r="L24" s="205"/>
      <c r="M24" s="205"/>
      <c r="N24" s="205"/>
      <c r="O24" s="205"/>
      <c r="P24" s="205"/>
      <c r="Q24" s="205"/>
    </row>
    <row r="25" spans="1:17">
      <c r="A25" s="23"/>
      <c r="B25" s="30">
        <v>9</v>
      </c>
      <c r="C25" s="31">
        <f>VLOOKUP(B25,'参加申込書(NO1~30)'!$A$9:$N$38,2,FALSE)</f>
        <v>0</v>
      </c>
      <c r="D25" s="202">
        <f>VLOOKUP(B25,'参加申込書(NO1~30)'!$A$9:$N$38,4,FALSE)</f>
        <v>0</v>
      </c>
      <c r="E25" s="203"/>
      <c r="F25" s="203"/>
      <c r="G25" s="203"/>
      <c r="H25" s="204"/>
      <c r="I25" s="31">
        <f>VLOOKUP(B25,'参加申込書(NO1~30)'!$A$9:$N$38,6,FALSE)</f>
        <v>0</v>
      </c>
      <c r="J25" s="32">
        <f>VLOOKUP(B25,'参加申込書(NO1~30)'!$A$9:$N$38,12,FALSE)</f>
        <v>0</v>
      </c>
      <c r="K25" s="32">
        <f>VLOOKUP(B25,'参加申込書(NO1~30)'!$A$9:$N$38,13,FALSE)</f>
        <v>0</v>
      </c>
      <c r="L25" s="205"/>
      <c r="M25" s="205"/>
      <c r="N25" s="205"/>
      <c r="O25" s="205"/>
      <c r="P25" s="205"/>
      <c r="Q25" s="205"/>
    </row>
    <row r="26" spans="1:17">
      <c r="A26" s="23"/>
      <c r="B26" s="30">
        <v>10</v>
      </c>
      <c r="C26" s="31">
        <f>VLOOKUP(B26,'参加申込書(NO1~30)'!$A$9:$N$38,2,FALSE)</f>
        <v>0</v>
      </c>
      <c r="D26" s="202">
        <f>VLOOKUP(B26,'参加申込書(NO1~30)'!$A$9:$N$38,4,FALSE)</f>
        <v>0</v>
      </c>
      <c r="E26" s="203"/>
      <c r="F26" s="203"/>
      <c r="G26" s="203"/>
      <c r="H26" s="204"/>
      <c r="I26" s="31">
        <f>VLOOKUP(B26,'参加申込書(NO1~30)'!$A$9:$N$38,6,FALSE)</f>
        <v>0</v>
      </c>
      <c r="J26" s="32">
        <f>VLOOKUP(B26,'参加申込書(NO1~30)'!$A$9:$N$38,12,FALSE)</f>
        <v>0</v>
      </c>
      <c r="K26" s="32">
        <f>VLOOKUP(B26,'参加申込書(NO1~30)'!$A$9:$N$38,13,FALSE)</f>
        <v>0</v>
      </c>
      <c r="L26" s="205"/>
      <c r="M26" s="205"/>
      <c r="N26" s="205"/>
      <c r="O26" s="205"/>
      <c r="P26" s="205"/>
      <c r="Q26" s="205"/>
    </row>
    <row r="27" spans="1:17">
      <c r="A27" s="23"/>
      <c r="B27" s="30">
        <v>11</v>
      </c>
      <c r="C27" s="31">
        <f>VLOOKUP(B27,'参加申込書(NO1~30)'!$A$9:$N$38,2,FALSE)</f>
        <v>0</v>
      </c>
      <c r="D27" s="202">
        <f>VLOOKUP(B27,'参加申込書(NO1~30)'!$A$9:$N$38,4,FALSE)</f>
        <v>0</v>
      </c>
      <c r="E27" s="203"/>
      <c r="F27" s="203"/>
      <c r="G27" s="203"/>
      <c r="H27" s="204"/>
      <c r="I27" s="31">
        <f>VLOOKUP(B27,'参加申込書(NO1~30)'!$A$9:$N$38,6,FALSE)</f>
        <v>0</v>
      </c>
      <c r="J27" s="32">
        <f>VLOOKUP(B27,'参加申込書(NO1~30)'!$A$9:$N$38,12,FALSE)</f>
        <v>0</v>
      </c>
      <c r="K27" s="32">
        <f>VLOOKUP(B27,'参加申込書(NO1~30)'!$A$9:$N$38,13,FALSE)</f>
        <v>0</v>
      </c>
      <c r="L27" s="205"/>
      <c r="M27" s="205"/>
      <c r="N27" s="205"/>
      <c r="O27" s="205"/>
      <c r="P27" s="205"/>
      <c r="Q27" s="205"/>
    </row>
    <row r="28" spans="1:17">
      <c r="A28" s="23"/>
      <c r="B28" s="30">
        <v>12</v>
      </c>
      <c r="C28" s="31">
        <f>VLOOKUP(B28,'参加申込書(NO1~30)'!$A$9:$N$38,2,FALSE)</f>
        <v>0</v>
      </c>
      <c r="D28" s="202">
        <f>VLOOKUP(B28,'参加申込書(NO1~30)'!$A$9:$N$38,4,FALSE)</f>
        <v>0</v>
      </c>
      <c r="E28" s="203"/>
      <c r="F28" s="203"/>
      <c r="G28" s="203"/>
      <c r="H28" s="204"/>
      <c r="I28" s="31">
        <f>VLOOKUP(B28,'参加申込書(NO1~30)'!$A$9:$N$38,6,FALSE)</f>
        <v>0</v>
      </c>
      <c r="J28" s="32">
        <f>VLOOKUP(B28,'参加申込書(NO1~30)'!$A$9:$N$38,12,FALSE)</f>
        <v>0</v>
      </c>
      <c r="K28" s="32">
        <f>VLOOKUP(B28,'参加申込書(NO1~30)'!$A$9:$N$38,13,FALSE)</f>
        <v>0</v>
      </c>
      <c r="L28" s="205"/>
      <c r="M28" s="205"/>
      <c r="N28" s="205"/>
      <c r="O28" s="205"/>
      <c r="P28" s="205"/>
      <c r="Q28" s="205"/>
    </row>
    <row r="29" spans="1:17">
      <c r="A29" s="23"/>
      <c r="B29" s="30">
        <v>13</v>
      </c>
      <c r="C29" s="31">
        <f>VLOOKUP(B29,'参加申込書(NO1~30)'!$A$9:$N$38,2,FALSE)</f>
        <v>0</v>
      </c>
      <c r="D29" s="202">
        <f>VLOOKUP(B29,'参加申込書(NO1~30)'!$A$9:$N$38,4,FALSE)</f>
        <v>0</v>
      </c>
      <c r="E29" s="203"/>
      <c r="F29" s="203"/>
      <c r="G29" s="203"/>
      <c r="H29" s="204"/>
      <c r="I29" s="31">
        <f>VLOOKUP(B29,'参加申込書(NO1~30)'!$A$9:$N$38,6,FALSE)</f>
        <v>0</v>
      </c>
      <c r="J29" s="32">
        <f>VLOOKUP(B29,'参加申込書(NO1~30)'!$A$9:$N$38,12,FALSE)</f>
        <v>0</v>
      </c>
      <c r="K29" s="32">
        <f>VLOOKUP(B29,'参加申込書(NO1~30)'!$A$9:$N$38,13,FALSE)</f>
        <v>0</v>
      </c>
      <c r="L29" s="205"/>
      <c r="M29" s="205"/>
      <c r="N29" s="205"/>
      <c r="O29" s="205"/>
      <c r="P29" s="205"/>
      <c r="Q29" s="205"/>
    </row>
    <row r="30" spans="1:17">
      <c r="A30" s="23"/>
      <c r="B30" s="30">
        <v>14</v>
      </c>
      <c r="C30" s="31">
        <f>VLOOKUP(B30,'参加申込書(NO1~30)'!$A$9:$N$38,2,FALSE)</f>
        <v>0</v>
      </c>
      <c r="D30" s="202">
        <f>VLOOKUP(B30,'参加申込書(NO1~30)'!$A$9:$N$38,4,FALSE)</f>
        <v>0</v>
      </c>
      <c r="E30" s="203"/>
      <c r="F30" s="203"/>
      <c r="G30" s="203"/>
      <c r="H30" s="204"/>
      <c r="I30" s="31">
        <f>VLOOKUP(B30,'参加申込書(NO1~30)'!$A$9:$N$38,6,FALSE)</f>
        <v>0</v>
      </c>
      <c r="J30" s="32">
        <f>VLOOKUP(B30,'参加申込書(NO1~30)'!$A$9:$N$38,12,FALSE)</f>
        <v>0</v>
      </c>
      <c r="K30" s="32">
        <f>VLOOKUP(B30,'参加申込書(NO1~30)'!$A$9:$N$38,13,FALSE)</f>
        <v>0</v>
      </c>
      <c r="L30" s="205"/>
      <c r="M30" s="205"/>
      <c r="N30" s="205"/>
      <c r="O30" s="205"/>
      <c r="P30" s="205"/>
      <c r="Q30" s="205"/>
    </row>
    <row r="31" spans="1:17">
      <c r="A31" s="23"/>
      <c r="B31" s="30">
        <v>15</v>
      </c>
      <c r="C31" s="31">
        <f>VLOOKUP(B31,'参加申込書(NO1~30)'!$A$9:$N$38,2,FALSE)</f>
        <v>0</v>
      </c>
      <c r="D31" s="202">
        <f>VLOOKUP(B31,'参加申込書(NO1~30)'!$A$9:$N$38,4,FALSE)</f>
        <v>0</v>
      </c>
      <c r="E31" s="203"/>
      <c r="F31" s="203"/>
      <c r="G31" s="203"/>
      <c r="H31" s="204"/>
      <c r="I31" s="31">
        <f>VLOOKUP(B31,'参加申込書(NO1~30)'!$A$9:$N$38,6,FALSE)</f>
        <v>0</v>
      </c>
      <c r="J31" s="32">
        <f>VLOOKUP(B31,'参加申込書(NO1~30)'!$A$9:$N$38,12,FALSE)</f>
        <v>0</v>
      </c>
      <c r="K31" s="32">
        <f>VLOOKUP(B31,'参加申込書(NO1~30)'!$A$9:$N$38,13,FALSE)</f>
        <v>0</v>
      </c>
      <c r="L31" s="205"/>
      <c r="M31" s="205"/>
      <c r="N31" s="205"/>
      <c r="O31" s="205"/>
      <c r="P31" s="205"/>
      <c r="Q31" s="205"/>
    </row>
    <row r="32" spans="1:17">
      <c r="A32" s="23"/>
      <c r="B32" s="30">
        <v>16</v>
      </c>
      <c r="C32" s="31">
        <f>VLOOKUP(B32,'参加申込書(NO1~30)'!$A$9:$N$38,2,FALSE)</f>
        <v>0</v>
      </c>
      <c r="D32" s="202">
        <f>VLOOKUP(B32,'参加申込書(NO1~30)'!$A$9:$N$38,4,FALSE)</f>
        <v>0</v>
      </c>
      <c r="E32" s="203"/>
      <c r="F32" s="203"/>
      <c r="G32" s="203"/>
      <c r="H32" s="204"/>
      <c r="I32" s="31">
        <f>VLOOKUP(B32,'参加申込書(NO1~30)'!$A$9:$N$38,6,FALSE)</f>
        <v>0</v>
      </c>
      <c r="J32" s="32">
        <f>VLOOKUP(B32,'参加申込書(NO1~30)'!$A$9:$N$38,12,FALSE)</f>
        <v>0</v>
      </c>
      <c r="K32" s="32">
        <f>VLOOKUP(B32,'参加申込書(NO1~30)'!$A$9:$N$38,13,FALSE)</f>
        <v>0</v>
      </c>
      <c r="L32" s="205"/>
      <c r="M32" s="205"/>
      <c r="N32" s="205"/>
      <c r="O32" s="205"/>
      <c r="P32" s="205"/>
      <c r="Q32" s="205"/>
    </row>
    <row r="33" spans="1:18">
      <c r="A33" s="23"/>
      <c r="B33" s="30">
        <v>17</v>
      </c>
      <c r="C33" s="31">
        <f>VLOOKUP(B33,'参加申込書(NO1~30)'!$A$9:$N$38,2,FALSE)</f>
        <v>0</v>
      </c>
      <c r="D33" s="202">
        <f>VLOOKUP(B33,'参加申込書(NO1~30)'!$A$9:$N$38,4,FALSE)</f>
        <v>0</v>
      </c>
      <c r="E33" s="203"/>
      <c r="F33" s="203"/>
      <c r="G33" s="203"/>
      <c r="H33" s="204"/>
      <c r="I33" s="31">
        <f>VLOOKUP(B33,'参加申込書(NO1~30)'!$A$9:$N$38,6,FALSE)</f>
        <v>0</v>
      </c>
      <c r="J33" s="32">
        <f>VLOOKUP(B33,'参加申込書(NO1~30)'!$A$9:$N$38,12,FALSE)</f>
        <v>0</v>
      </c>
      <c r="K33" s="32">
        <f>VLOOKUP(B33,'参加申込書(NO1~30)'!$A$9:$N$38,13,FALSE)</f>
        <v>0</v>
      </c>
      <c r="L33" s="205"/>
      <c r="M33" s="205"/>
      <c r="N33" s="205"/>
      <c r="O33" s="205"/>
      <c r="P33" s="205"/>
      <c r="Q33" s="205"/>
    </row>
    <row r="34" spans="1:18">
      <c r="A34" s="23"/>
      <c r="B34" s="30">
        <v>18</v>
      </c>
      <c r="C34" s="31">
        <f>VLOOKUP(B34,'参加申込書(NO1~30)'!$A$9:$N$38,2,FALSE)</f>
        <v>0</v>
      </c>
      <c r="D34" s="202">
        <f>VLOOKUP(B34,'参加申込書(NO1~30)'!$A$9:$N$38,4,FALSE)</f>
        <v>0</v>
      </c>
      <c r="E34" s="203"/>
      <c r="F34" s="203"/>
      <c r="G34" s="203"/>
      <c r="H34" s="204"/>
      <c r="I34" s="31">
        <f>VLOOKUP(B34,'参加申込書(NO1~30)'!$A$9:$N$38,6,FALSE)</f>
        <v>0</v>
      </c>
      <c r="J34" s="32">
        <f>VLOOKUP(B34,'参加申込書(NO1~30)'!$A$9:$N$38,12,FALSE)</f>
        <v>0</v>
      </c>
      <c r="K34" s="32">
        <f>VLOOKUP(B34,'参加申込書(NO1~30)'!$A$9:$N$38,13,FALSE)</f>
        <v>0</v>
      </c>
      <c r="L34" s="205"/>
      <c r="M34" s="205"/>
      <c r="N34" s="205"/>
      <c r="O34" s="205"/>
      <c r="P34" s="205"/>
      <c r="Q34" s="205"/>
    </row>
    <row r="35" spans="1:18">
      <c r="A35" s="23"/>
      <c r="B35" s="30">
        <v>19</v>
      </c>
      <c r="C35" s="31">
        <f>VLOOKUP(B35,'参加申込書(NO1~30)'!$A$9:$N$38,2,FALSE)</f>
        <v>0</v>
      </c>
      <c r="D35" s="202">
        <f>VLOOKUP(B35,'参加申込書(NO1~30)'!$A$9:$N$38,4,FALSE)</f>
        <v>0</v>
      </c>
      <c r="E35" s="203"/>
      <c r="F35" s="203"/>
      <c r="G35" s="203"/>
      <c r="H35" s="204"/>
      <c r="I35" s="31">
        <f>VLOOKUP(B35,'参加申込書(NO1~30)'!$A$9:$N$38,6,FALSE)</f>
        <v>0</v>
      </c>
      <c r="J35" s="32">
        <f>VLOOKUP(B35,'参加申込書(NO1~30)'!$A$9:$N$38,12,FALSE)</f>
        <v>0</v>
      </c>
      <c r="K35" s="32">
        <f>VLOOKUP(B35,'参加申込書(NO1~30)'!$A$9:$N$38,13,FALSE)</f>
        <v>0</v>
      </c>
      <c r="L35" s="205"/>
      <c r="M35" s="205"/>
      <c r="N35" s="205"/>
      <c r="O35" s="205"/>
      <c r="P35" s="205"/>
      <c r="Q35" s="205"/>
    </row>
    <row r="36" spans="1:18">
      <c r="A36" s="23"/>
      <c r="B36" s="30">
        <v>20</v>
      </c>
      <c r="C36" s="31">
        <f>VLOOKUP(B36,'参加申込書(NO1~30)'!$A$9:$N$38,2,FALSE)</f>
        <v>0</v>
      </c>
      <c r="D36" s="202">
        <f>VLOOKUP(B36,'参加申込書(NO1~30)'!$A$9:$N$38,4,FALSE)</f>
        <v>0</v>
      </c>
      <c r="E36" s="203"/>
      <c r="F36" s="203"/>
      <c r="G36" s="203"/>
      <c r="H36" s="204"/>
      <c r="I36" s="31">
        <f>VLOOKUP(B36,'参加申込書(NO1~30)'!$A$9:$N$38,6,FALSE)</f>
        <v>0</v>
      </c>
      <c r="J36" s="32">
        <f>VLOOKUP(B36,'参加申込書(NO1~30)'!$A$9:$N$38,12,FALSE)</f>
        <v>0</v>
      </c>
      <c r="K36" s="32">
        <f>VLOOKUP(B36,'参加申込書(NO1~30)'!$A$9:$N$38,13,FALSE)</f>
        <v>0</v>
      </c>
      <c r="L36" s="205"/>
      <c r="M36" s="205"/>
      <c r="N36" s="205"/>
      <c r="O36" s="205"/>
      <c r="P36" s="205"/>
      <c r="Q36" s="205"/>
    </row>
    <row r="37" spans="1:18">
      <c r="A37" s="23"/>
      <c r="B37" s="30">
        <v>21</v>
      </c>
      <c r="C37" s="31">
        <f>VLOOKUP(B37,'参加申込書(NO1~30)'!$A$9:$N$38,2,FALSE)</f>
        <v>0</v>
      </c>
      <c r="D37" s="202">
        <f>VLOOKUP(B37,'参加申込書(NO1~30)'!$A$9:$N$38,4,FALSE)</f>
        <v>0</v>
      </c>
      <c r="E37" s="203"/>
      <c r="F37" s="203"/>
      <c r="G37" s="203"/>
      <c r="H37" s="204"/>
      <c r="I37" s="31">
        <f>VLOOKUP(B37,'参加申込書(NO1~30)'!$A$9:$N$38,6,FALSE)</f>
        <v>0</v>
      </c>
      <c r="J37" s="32">
        <f>VLOOKUP(B37,'参加申込書(NO1~30)'!$A$9:$N$38,12,FALSE)</f>
        <v>0</v>
      </c>
      <c r="K37" s="32">
        <f>VLOOKUP(B37,'参加申込書(NO1~30)'!$A$9:$N$38,13,FALSE)</f>
        <v>0</v>
      </c>
      <c r="L37" s="205"/>
      <c r="M37" s="205"/>
      <c r="N37" s="205"/>
      <c r="O37" s="205"/>
      <c r="P37" s="205"/>
      <c r="Q37" s="205"/>
    </row>
    <row r="38" spans="1:18">
      <c r="A38" s="23"/>
      <c r="B38" s="30">
        <v>22</v>
      </c>
      <c r="C38" s="31">
        <f>VLOOKUP(B38,'参加申込書(NO1~30)'!$A$9:$N$38,2,FALSE)</f>
        <v>0</v>
      </c>
      <c r="D38" s="202">
        <f>VLOOKUP(B38,'参加申込書(NO1~30)'!$A$9:$N$38,4,FALSE)</f>
        <v>0</v>
      </c>
      <c r="E38" s="203"/>
      <c r="F38" s="203"/>
      <c r="G38" s="203"/>
      <c r="H38" s="204"/>
      <c r="I38" s="31">
        <f>VLOOKUP(B38,'参加申込書(NO1~30)'!$A$9:$N$38,6,FALSE)</f>
        <v>0</v>
      </c>
      <c r="J38" s="32">
        <f>VLOOKUP(B38,'参加申込書(NO1~30)'!$A$9:$N$38,12,FALSE)</f>
        <v>0</v>
      </c>
      <c r="K38" s="32">
        <f>VLOOKUP(B38,'参加申込書(NO1~30)'!$A$9:$N$38,13,FALSE)</f>
        <v>0</v>
      </c>
      <c r="L38" s="205"/>
      <c r="M38" s="205"/>
      <c r="N38" s="205"/>
      <c r="O38" s="205"/>
      <c r="P38" s="205"/>
      <c r="Q38" s="205"/>
    </row>
    <row r="39" spans="1:18">
      <c r="A39" s="23"/>
      <c r="B39" s="30">
        <v>23</v>
      </c>
      <c r="C39" s="31">
        <f>VLOOKUP(B39,'参加申込書(NO1~30)'!$A$9:$N$38,2,FALSE)</f>
        <v>0</v>
      </c>
      <c r="D39" s="202">
        <f>VLOOKUP(B39,'参加申込書(NO1~30)'!$A$9:$N$38,4,FALSE)</f>
        <v>0</v>
      </c>
      <c r="E39" s="203"/>
      <c r="F39" s="203"/>
      <c r="G39" s="203"/>
      <c r="H39" s="204"/>
      <c r="I39" s="31">
        <f>VLOOKUP(B39,'参加申込書(NO1~30)'!$A$9:$N$38,6,FALSE)</f>
        <v>0</v>
      </c>
      <c r="J39" s="32">
        <f>VLOOKUP(B39,'参加申込書(NO1~30)'!$A$9:$N$38,12,FALSE)</f>
        <v>0</v>
      </c>
      <c r="K39" s="32">
        <f>VLOOKUP(B39,'参加申込書(NO1~30)'!$A$9:$N$38,13,FALSE)</f>
        <v>0</v>
      </c>
      <c r="L39" s="205"/>
      <c r="M39" s="205"/>
      <c r="N39" s="205"/>
      <c r="O39" s="205"/>
      <c r="P39" s="205"/>
      <c r="Q39" s="205"/>
    </row>
    <row r="40" spans="1:18">
      <c r="A40" s="23"/>
      <c r="B40" s="30">
        <v>24</v>
      </c>
      <c r="C40" s="31">
        <f>VLOOKUP(B40,'参加申込書(NO1~30)'!$A$9:$N$38,2,FALSE)</f>
        <v>0</v>
      </c>
      <c r="D40" s="202">
        <f>VLOOKUP(B40,'参加申込書(NO1~30)'!$A$9:$N$38,4,FALSE)</f>
        <v>0</v>
      </c>
      <c r="E40" s="203"/>
      <c r="F40" s="203"/>
      <c r="G40" s="203"/>
      <c r="H40" s="204"/>
      <c r="I40" s="31">
        <f>VLOOKUP(B40,'参加申込書(NO1~30)'!$A$9:$N$38,6,FALSE)</f>
        <v>0</v>
      </c>
      <c r="J40" s="32">
        <f>VLOOKUP(B40,'参加申込書(NO1~30)'!$A$9:$N$38,12,FALSE)</f>
        <v>0</v>
      </c>
      <c r="K40" s="32">
        <f>VLOOKUP(B40,'参加申込書(NO1~30)'!$A$9:$N$38,13,FALSE)</f>
        <v>0</v>
      </c>
      <c r="L40" s="205"/>
      <c r="M40" s="205"/>
      <c r="N40" s="205"/>
      <c r="O40" s="205"/>
      <c r="P40" s="205"/>
      <c r="Q40" s="205"/>
    </row>
    <row r="41" spans="1:18">
      <c r="A41" s="23"/>
      <c r="B41" s="30">
        <v>25</v>
      </c>
      <c r="C41" s="31">
        <f>VLOOKUP(B41,'参加申込書(NO1~30)'!$A$9:$N$38,2,FALSE)</f>
        <v>0</v>
      </c>
      <c r="D41" s="202">
        <f>VLOOKUP(B41,'参加申込書(NO1~30)'!$A$9:$N$38,4,FALSE)</f>
        <v>0</v>
      </c>
      <c r="E41" s="203"/>
      <c r="F41" s="203"/>
      <c r="G41" s="203"/>
      <c r="H41" s="204"/>
      <c r="I41" s="31">
        <f>VLOOKUP(B41,'参加申込書(NO1~30)'!$A$9:$N$38,6,FALSE)</f>
        <v>0</v>
      </c>
      <c r="J41" s="32">
        <f>VLOOKUP(B41,'参加申込書(NO1~30)'!$A$9:$N$38,12,FALSE)</f>
        <v>0</v>
      </c>
      <c r="K41" s="32">
        <f>VLOOKUP(B41,'参加申込書(NO1~30)'!$A$9:$N$38,13,FALSE)</f>
        <v>0</v>
      </c>
      <c r="L41" s="205"/>
      <c r="M41" s="205"/>
      <c r="N41" s="205"/>
      <c r="O41" s="205"/>
      <c r="P41" s="205"/>
      <c r="Q41" s="205"/>
    </row>
    <row r="42" spans="1:18">
      <c r="A42" s="23"/>
      <c r="B42" s="30">
        <v>26</v>
      </c>
      <c r="C42" s="31">
        <f>VLOOKUP(B42,'参加申込書(NO1~30)'!$A$9:$N$38,2,FALSE)</f>
        <v>0</v>
      </c>
      <c r="D42" s="202">
        <f>VLOOKUP(B42,'参加申込書(NO1~30)'!$A$9:$N$38,4,FALSE)</f>
        <v>0</v>
      </c>
      <c r="E42" s="203"/>
      <c r="F42" s="203"/>
      <c r="G42" s="203"/>
      <c r="H42" s="204"/>
      <c r="I42" s="31">
        <f>VLOOKUP(B42,'参加申込書(NO1~30)'!$A$9:$N$38,6,FALSE)</f>
        <v>0</v>
      </c>
      <c r="J42" s="32">
        <f>VLOOKUP(B42,'参加申込書(NO1~30)'!$A$9:$N$38,12,FALSE)</f>
        <v>0</v>
      </c>
      <c r="K42" s="32">
        <f>VLOOKUP(B42,'参加申込書(NO1~30)'!$A$9:$N$38,13,FALSE)</f>
        <v>0</v>
      </c>
      <c r="L42" s="205"/>
      <c r="M42" s="205"/>
      <c r="N42" s="205"/>
      <c r="O42" s="205"/>
      <c r="P42" s="205"/>
      <c r="Q42" s="205"/>
    </row>
    <row r="43" spans="1:18">
      <c r="A43" s="23"/>
      <c r="B43" s="30">
        <v>27</v>
      </c>
      <c r="C43" s="31">
        <f>VLOOKUP(B43,'参加申込書(NO1~30)'!$A$9:$N$38,2,FALSE)</f>
        <v>0</v>
      </c>
      <c r="D43" s="202">
        <f>VLOOKUP(B43,'参加申込書(NO1~30)'!$A$9:$N$38,4,FALSE)</f>
        <v>0</v>
      </c>
      <c r="E43" s="203"/>
      <c r="F43" s="203"/>
      <c r="G43" s="203"/>
      <c r="H43" s="204"/>
      <c r="I43" s="31">
        <f>VLOOKUP(B43,'参加申込書(NO1~30)'!$A$9:$N$38,6,FALSE)</f>
        <v>0</v>
      </c>
      <c r="J43" s="32">
        <f>VLOOKUP(B43,'参加申込書(NO1~30)'!$A$9:$N$38,12,FALSE)</f>
        <v>0</v>
      </c>
      <c r="K43" s="32">
        <f>VLOOKUP(B43,'参加申込書(NO1~30)'!$A$9:$N$38,13,FALSE)</f>
        <v>0</v>
      </c>
      <c r="L43" s="205"/>
      <c r="M43" s="205"/>
      <c r="N43" s="205"/>
      <c r="O43" s="205"/>
      <c r="P43" s="205"/>
      <c r="Q43" s="205"/>
    </row>
    <row r="44" spans="1:18">
      <c r="A44" s="23"/>
      <c r="B44" s="30">
        <v>28</v>
      </c>
      <c r="C44" s="31">
        <f>VLOOKUP(B44,'参加申込書(NO1~30)'!$A$9:$N$38,2,FALSE)</f>
        <v>0</v>
      </c>
      <c r="D44" s="202">
        <f>VLOOKUP(B44,'参加申込書(NO1~30)'!$A$9:$N$38,4,FALSE)</f>
        <v>0</v>
      </c>
      <c r="E44" s="203"/>
      <c r="F44" s="203"/>
      <c r="G44" s="203"/>
      <c r="H44" s="204"/>
      <c r="I44" s="31">
        <f>VLOOKUP(B44,'参加申込書(NO1~30)'!$A$9:$N$38,6,FALSE)</f>
        <v>0</v>
      </c>
      <c r="J44" s="32">
        <f>VLOOKUP(B44,'参加申込書(NO1~30)'!$A$9:$N$38,12,FALSE)</f>
        <v>0</v>
      </c>
      <c r="K44" s="32">
        <f>VLOOKUP(B44,'参加申込書(NO1~30)'!$A$9:$N$38,13,FALSE)</f>
        <v>0</v>
      </c>
      <c r="L44" s="205"/>
      <c r="M44" s="205"/>
      <c r="N44" s="205"/>
      <c r="O44" s="205"/>
      <c r="P44" s="205"/>
      <c r="Q44" s="205"/>
    </row>
    <row r="45" spans="1:18">
      <c r="A45" s="23"/>
      <c r="B45" s="30">
        <v>29</v>
      </c>
      <c r="C45" s="31">
        <f>VLOOKUP(B45,'参加申込書(NO1~30)'!$A$9:$N$38,2,FALSE)</f>
        <v>0</v>
      </c>
      <c r="D45" s="202">
        <f>VLOOKUP(B45,'参加申込書(NO1~30)'!$A$9:$N$38,4,FALSE)</f>
        <v>0</v>
      </c>
      <c r="E45" s="203"/>
      <c r="F45" s="203"/>
      <c r="G45" s="203"/>
      <c r="H45" s="204"/>
      <c r="I45" s="31">
        <f>VLOOKUP(B45,'参加申込書(NO1~30)'!$A$9:$N$38,6,FALSE)</f>
        <v>0</v>
      </c>
      <c r="J45" s="32">
        <f>VLOOKUP(B45,'参加申込書(NO1~30)'!$A$9:$N$38,12,FALSE)</f>
        <v>0</v>
      </c>
      <c r="K45" s="32">
        <f>VLOOKUP(B45,'参加申込書(NO1~30)'!$A$9:$N$38,13,FALSE)</f>
        <v>0</v>
      </c>
      <c r="L45" s="205"/>
      <c r="M45" s="205"/>
      <c r="N45" s="205"/>
      <c r="O45" s="205"/>
      <c r="P45" s="205"/>
      <c r="Q45" s="205"/>
    </row>
    <row r="46" spans="1:18">
      <c r="A46" s="23"/>
      <c r="B46" s="30">
        <v>30</v>
      </c>
      <c r="C46" s="31">
        <f>VLOOKUP(B46,'参加申込書(NO1~30)'!$A$9:$N$38,2,FALSE)</f>
        <v>0</v>
      </c>
      <c r="D46" s="202">
        <f>VLOOKUP(B46,'参加申込書(NO1~30)'!$A$9:$N$38,4,FALSE)</f>
        <v>0</v>
      </c>
      <c r="E46" s="203"/>
      <c r="F46" s="203"/>
      <c r="G46" s="203"/>
      <c r="H46" s="204"/>
      <c r="I46" s="31">
        <f>VLOOKUP(B46,'参加申込書(NO1~30)'!$A$9:$N$38,6,FALSE)</f>
        <v>0</v>
      </c>
      <c r="J46" s="32">
        <f>VLOOKUP(B46,'参加申込書(NO1~30)'!$A$9:$N$38,12,FALSE)</f>
        <v>0</v>
      </c>
      <c r="K46" s="32">
        <f>VLOOKUP(B46,'参加申込書(NO1~30)'!$A$9:$N$38,13,FALSE)</f>
        <v>0</v>
      </c>
      <c r="L46" s="215"/>
      <c r="M46" s="216"/>
      <c r="N46" s="217"/>
      <c r="O46" s="215"/>
      <c r="P46" s="216"/>
      <c r="Q46" s="217"/>
    </row>
    <row r="47" spans="1:18" ht="13.9" thickBot="1">
      <c r="A47" s="23"/>
      <c r="B47" s="33"/>
      <c r="C47" s="33"/>
      <c r="D47" s="28"/>
      <c r="E47" s="28"/>
      <c r="F47" s="28"/>
      <c r="G47" s="28"/>
      <c r="H47" s="28"/>
      <c r="I47" s="33"/>
      <c r="J47" s="34"/>
      <c r="K47" s="34"/>
      <c r="L47" s="28"/>
      <c r="M47" s="28"/>
      <c r="N47" s="28"/>
      <c r="O47" s="28"/>
      <c r="P47" s="28"/>
      <c r="Q47" s="28"/>
    </row>
    <row r="48" spans="1:18" ht="13.35" customHeight="1">
      <c r="A48" s="23"/>
      <c r="B48" s="206" t="s">
        <v>109</v>
      </c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8"/>
      <c r="R48" s="35"/>
    </row>
    <row r="49" spans="1:18" ht="13.35" customHeight="1">
      <c r="A49" s="23"/>
      <c r="B49" s="209"/>
      <c r="C49" s="210"/>
      <c r="D49" s="210"/>
      <c r="E49" s="210"/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210"/>
      <c r="Q49" s="211"/>
      <c r="R49" s="35"/>
    </row>
    <row r="50" spans="1:18" ht="13.35" customHeight="1">
      <c r="A50" s="23"/>
      <c r="B50" s="209"/>
      <c r="C50" s="210"/>
      <c r="D50" s="210"/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210"/>
      <c r="Q50" s="211"/>
      <c r="R50" s="35"/>
    </row>
    <row r="51" spans="1:18" ht="13.35" customHeight="1">
      <c r="A51" s="23"/>
      <c r="B51" s="209"/>
      <c r="C51" s="210"/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1"/>
      <c r="R51" s="35"/>
    </row>
    <row r="52" spans="1:18" ht="13.35" customHeight="1">
      <c r="A52" s="23"/>
      <c r="B52" s="209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210"/>
      <c r="N52" s="210"/>
      <c r="O52" s="210"/>
      <c r="P52" s="210"/>
      <c r="Q52" s="211"/>
      <c r="R52" s="35"/>
    </row>
    <row r="53" spans="1:18" ht="13.35" customHeight="1">
      <c r="A53" s="23"/>
      <c r="B53" s="209"/>
      <c r="C53" s="210"/>
      <c r="D53" s="210"/>
      <c r="E53" s="210"/>
      <c r="F53" s="210"/>
      <c r="G53" s="210"/>
      <c r="H53" s="210"/>
      <c r="I53" s="210"/>
      <c r="J53" s="210"/>
      <c r="K53" s="210"/>
      <c r="L53" s="210"/>
      <c r="M53" s="210"/>
      <c r="N53" s="210"/>
      <c r="O53" s="210"/>
      <c r="P53" s="210"/>
      <c r="Q53" s="211"/>
      <c r="R53" s="35"/>
    </row>
    <row r="54" spans="1:18" ht="13.35" customHeight="1">
      <c r="A54" s="23"/>
      <c r="B54" s="209"/>
      <c r="C54" s="210"/>
      <c r="D54" s="210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210"/>
      <c r="Q54" s="211"/>
      <c r="R54" s="35"/>
    </row>
    <row r="55" spans="1:18" ht="13.35" customHeight="1">
      <c r="A55" s="23"/>
      <c r="B55" s="209"/>
      <c r="C55" s="210"/>
      <c r="D55" s="210"/>
      <c r="E55" s="210"/>
      <c r="F55" s="210"/>
      <c r="G55" s="210"/>
      <c r="H55" s="210"/>
      <c r="I55" s="210"/>
      <c r="J55" s="210"/>
      <c r="K55" s="210"/>
      <c r="L55" s="210"/>
      <c r="M55" s="210"/>
      <c r="N55" s="210"/>
      <c r="O55" s="210"/>
      <c r="P55" s="210"/>
      <c r="Q55" s="211"/>
      <c r="R55" s="35"/>
    </row>
    <row r="56" spans="1:18" ht="13.35" customHeight="1">
      <c r="A56" s="23"/>
      <c r="B56" s="209"/>
      <c r="C56" s="210"/>
      <c r="D56" s="210"/>
      <c r="E56" s="210"/>
      <c r="F56" s="210"/>
      <c r="G56" s="210"/>
      <c r="H56" s="210"/>
      <c r="I56" s="210"/>
      <c r="J56" s="210"/>
      <c r="K56" s="210"/>
      <c r="L56" s="210"/>
      <c r="M56" s="210"/>
      <c r="N56" s="210"/>
      <c r="O56" s="210"/>
      <c r="P56" s="210"/>
      <c r="Q56" s="211"/>
      <c r="R56" s="35"/>
    </row>
    <row r="57" spans="1:18" ht="13.35" customHeight="1">
      <c r="A57" s="23"/>
      <c r="B57" s="209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1"/>
      <c r="R57" s="35"/>
    </row>
    <row r="58" spans="1:18" ht="13.35" customHeight="1">
      <c r="A58" s="23"/>
      <c r="B58" s="209"/>
      <c r="C58" s="210"/>
      <c r="D58" s="210"/>
      <c r="E58" s="210"/>
      <c r="F58" s="210"/>
      <c r="G58" s="210"/>
      <c r="H58" s="210"/>
      <c r="I58" s="210"/>
      <c r="J58" s="210"/>
      <c r="K58" s="210"/>
      <c r="L58" s="210"/>
      <c r="M58" s="210"/>
      <c r="N58" s="210"/>
      <c r="O58" s="210"/>
      <c r="P58" s="210"/>
      <c r="Q58" s="211"/>
      <c r="R58" s="35"/>
    </row>
    <row r="59" spans="1:18" ht="13.35" customHeight="1">
      <c r="A59" s="23"/>
      <c r="B59" s="209"/>
      <c r="C59" s="210"/>
      <c r="D59" s="210"/>
      <c r="E59" s="210"/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210"/>
      <c r="Q59" s="211"/>
      <c r="R59" s="35"/>
    </row>
    <row r="60" spans="1:18" ht="13.7" customHeight="1" thickBot="1">
      <c r="A60" s="23"/>
      <c r="B60" s="212"/>
      <c r="C60" s="213"/>
      <c r="D60" s="213"/>
      <c r="E60" s="213"/>
      <c r="F60" s="213"/>
      <c r="G60" s="213"/>
      <c r="H60" s="213"/>
      <c r="I60" s="213"/>
      <c r="J60" s="213"/>
      <c r="K60" s="213"/>
      <c r="L60" s="213"/>
      <c r="M60" s="213"/>
      <c r="N60" s="213"/>
      <c r="O60" s="213"/>
      <c r="P60" s="213"/>
      <c r="Q60" s="214"/>
      <c r="R60" s="35"/>
    </row>
  </sheetData>
  <sheetProtection sheet="1" scenarios="1" formatCells="0" selectLockedCells="1"/>
  <dataConsolidate/>
  <mergeCells count="147">
    <mergeCell ref="B48:Q60"/>
    <mergeCell ref="D45:H45"/>
    <mergeCell ref="L45:N45"/>
    <mergeCell ref="O45:Q45"/>
    <mergeCell ref="D46:H46"/>
    <mergeCell ref="L46:N46"/>
    <mergeCell ref="O46:Q46"/>
    <mergeCell ref="D43:H43"/>
    <mergeCell ref="L43:N43"/>
    <mergeCell ref="O43:Q43"/>
    <mergeCell ref="D44:H44"/>
    <mergeCell ref="L44:N44"/>
    <mergeCell ref="O44:Q44"/>
    <mergeCell ref="D41:H41"/>
    <mergeCell ref="L41:N41"/>
    <mergeCell ref="O41:Q41"/>
    <mergeCell ref="D42:H42"/>
    <mergeCell ref="L42:N42"/>
    <mergeCell ref="O42:Q42"/>
    <mergeCell ref="D39:H39"/>
    <mergeCell ref="L39:N39"/>
    <mergeCell ref="O39:Q39"/>
    <mergeCell ref="D40:H40"/>
    <mergeCell ref="L40:N40"/>
    <mergeCell ref="O40:Q40"/>
    <mergeCell ref="D37:H37"/>
    <mergeCell ref="L37:N37"/>
    <mergeCell ref="O37:Q37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33:H33"/>
    <mergeCell ref="L33:N33"/>
    <mergeCell ref="O33:Q33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D17:H17"/>
    <mergeCell ref="L17:N17"/>
    <mergeCell ref="O17:Q17"/>
    <mergeCell ref="D18:H18"/>
    <mergeCell ref="L18:N18"/>
    <mergeCell ref="O18:Q18"/>
    <mergeCell ref="P12:P13"/>
    <mergeCell ref="Q12:Q13"/>
    <mergeCell ref="G13:K13"/>
    <mergeCell ref="B15:B16"/>
    <mergeCell ref="C15:C16"/>
    <mergeCell ref="D15:H16"/>
    <mergeCell ref="I15:I16"/>
    <mergeCell ref="J15:J16"/>
    <mergeCell ref="K15:K16"/>
    <mergeCell ref="L15:Q15"/>
    <mergeCell ref="B12:C12"/>
    <mergeCell ref="D12:E12"/>
    <mergeCell ref="G12:K12"/>
    <mergeCell ref="M12:M13"/>
    <mergeCell ref="N12:N13"/>
    <mergeCell ref="O12:O13"/>
    <mergeCell ref="L16:N16"/>
    <mergeCell ref="O16:Q16"/>
    <mergeCell ref="O10:O11"/>
    <mergeCell ref="P10:P11"/>
    <mergeCell ref="Q10:Q11"/>
    <mergeCell ref="B11:C11"/>
    <mergeCell ref="D11:E11"/>
    <mergeCell ref="G11:K11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B8:C8"/>
    <mergeCell ref="D8:E8"/>
    <mergeCell ref="G8:K8"/>
    <mergeCell ref="M8:M9"/>
    <mergeCell ref="N8:N9"/>
    <mergeCell ref="O8:O9"/>
    <mergeCell ref="B2:B3"/>
    <mergeCell ref="C2:K3"/>
    <mergeCell ref="M2:Q2"/>
    <mergeCell ref="L3:Q3"/>
    <mergeCell ref="G5:K5"/>
    <mergeCell ref="M5:Q5"/>
    <mergeCell ref="B6:C6"/>
    <mergeCell ref="D6:E6"/>
    <mergeCell ref="G6:K6"/>
    <mergeCell ref="M6:M7"/>
    <mergeCell ref="N6:O6"/>
    <mergeCell ref="P6:Q6"/>
    <mergeCell ref="B7:C7"/>
    <mergeCell ref="D7:E7"/>
    <mergeCell ref="G7:K7"/>
    <mergeCell ref="B5:E5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R60"/>
  <sheetViews>
    <sheetView view="pageBreakPreview" zoomScaleNormal="115" zoomScaleSheetLayoutView="100" workbookViewId="0">
      <selection activeCell="Z6" sqref="Z6"/>
    </sheetView>
  </sheetViews>
  <sheetFormatPr defaultRowHeight="13.15"/>
  <cols>
    <col min="1" max="1" width="3.85546875" customWidth="1"/>
    <col min="2" max="2" width="5.85546875" customWidth="1"/>
    <col min="3" max="3" width="5.140625" customWidth="1"/>
    <col min="4" max="5" width="6.42578125" customWidth="1"/>
    <col min="6" max="6" width="3.42578125" customWidth="1"/>
    <col min="7" max="8" width="4.5703125" customWidth="1"/>
    <col min="9" max="11" width="5.5703125" customWidth="1"/>
    <col min="12" max="17" width="6" customWidth="1"/>
  </cols>
  <sheetData>
    <row r="1" spans="1:17" ht="21">
      <c r="B1" s="21" t="s">
        <v>81</v>
      </c>
    </row>
    <row r="2" spans="1:17" ht="22.5" customHeight="1">
      <c r="A2" s="22"/>
      <c r="B2" s="218" t="s">
        <v>82</v>
      </c>
      <c r="C2" s="182" t="s">
        <v>110</v>
      </c>
      <c r="D2" s="182"/>
      <c r="E2" s="182"/>
      <c r="F2" s="182"/>
      <c r="G2" s="182"/>
      <c r="H2" s="182"/>
      <c r="I2" s="182"/>
      <c r="J2" s="182"/>
      <c r="K2" s="182"/>
      <c r="L2" s="72" t="s">
        <v>83</v>
      </c>
      <c r="M2" s="183" t="s">
        <v>111</v>
      </c>
      <c r="N2" s="183"/>
      <c r="O2" s="183"/>
      <c r="P2" s="183"/>
      <c r="Q2" s="183"/>
    </row>
    <row r="3" spans="1:17" ht="22.5" customHeight="1">
      <c r="A3" s="23"/>
      <c r="B3" s="219"/>
      <c r="C3" s="182"/>
      <c r="D3" s="182"/>
      <c r="E3" s="182"/>
      <c r="F3" s="182"/>
      <c r="G3" s="182"/>
      <c r="H3" s="182"/>
      <c r="I3" s="182"/>
      <c r="J3" s="182"/>
      <c r="K3" s="182"/>
      <c r="L3" s="184" t="s">
        <v>112</v>
      </c>
      <c r="M3" s="184"/>
      <c r="N3" s="184"/>
      <c r="O3" s="184"/>
      <c r="P3" s="184"/>
      <c r="Q3" s="184"/>
    </row>
    <row r="4" spans="1:17" ht="3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  <c r="M4" s="25"/>
      <c r="N4" s="25"/>
      <c r="O4" s="25"/>
      <c r="P4" s="25"/>
      <c r="Q4" s="25"/>
    </row>
    <row r="5" spans="1:17">
      <c r="A5" s="26"/>
      <c r="B5" s="194" t="s">
        <v>84</v>
      </c>
      <c r="C5" s="194"/>
      <c r="D5" s="194"/>
      <c r="E5" s="194"/>
      <c r="F5" s="26"/>
      <c r="G5" s="185" t="s">
        <v>85</v>
      </c>
      <c r="H5" s="185"/>
      <c r="I5" s="185"/>
      <c r="J5" s="185"/>
      <c r="K5" s="185"/>
      <c r="L5" s="26"/>
      <c r="M5" s="186" t="s">
        <v>86</v>
      </c>
      <c r="N5" s="187"/>
      <c r="O5" s="187"/>
      <c r="P5" s="187"/>
      <c r="Q5" s="188"/>
    </row>
    <row r="6" spans="1:17">
      <c r="A6" s="26"/>
      <c r="B6" s="189" t="s">
        <v>87</v>
      </c>
      <c r="C6" s="189"/>
      <c r="D6" s="190" t="s">
        <v>113</v>
      </c>
      <c r="E6" s="190"/>
      <c r="G6" s="185" t="s">
        <v>88</v>
      </c>
      <c r="H6" s="185"/>
      <c r="I6" s="185"/>
      <c r="J6" s="185"/>
      <c r="K6" s="185"/>
      <c r="L6" s="26"/>
      <c r="M6" s="191"/>
      <c r="N6" s="192" t="s">
        <v>89</v>
      </c>
      <c r="O6" s="192"/>
      <c r="P6" s="192" t="s">
        <v>90</v>
      </c>
      <c r="Q6" s="192"/>
    </row>
    <row r="7" spans="1:17">
      <c r="A7" s="26"/>
      <c r="B7" s="189" t="s">
        <v>91</v>
      </c>
      <c r="C7" s="189"/>
      <c r="D7" s="190" t="s">
        <v>114</v>
      </c>
      <c r="E7" s="190"/>
      <c r="G7" s="220" t="s">
        <v>115</v>
      </c>
      <c r="H7" s="220"/>
      <c r="I7" s="220"/>
      <c r="J7" s="220"/>
      <c r="K7" s="220"/>
      <c r="L7" s="26"/>
      <c r="M7" s="191"/>
      <c r="N7" s="27" t="s">
        <v>92</v>
      </c>
      <c r="O7" s="27" t="s">
        <v>93</v>
      </c>
      <c r="P7" s="27" t="s">
        <v>92</v>
      </c>
      <c r="Q7" s="27" t="s">
        <v>93</v>
      </c>
    </row>
    <row r="8" spans="1:17">
      <c r="A8" s="26"/>
      <c r="B8" s="189" t="s">
        <v>94</v>
      </c>
      <c r="C8" s="189"/>
      <c r="D8" s="190" t="s">
        <v>116</v>
      </c>
      <c r="E8" s="190"/>
      <c r="G8" s="222" t="s">
        <v>117</v>
      </c>
      <c r="H8" s="222"/>
      <c r="I8" s="222"/>
      <c r="J8" s="222"/>
      <c r="K8" s="222"/>
      <c r="L8" s="26"/>
      <c r="M8" s="197" t="s">
        <v>95</v>
      </c>
      <c r="N8" s="221" t="s">
        <v>118</v>
      </c>
      <c r="O8" s="221" t="s">
        <v>119</v>
      </c>
      <c r="P8" s="221" t="s">
        <v>120</v>
      </c>
      <c r="Q8" s="221" t="s">
        <v>121</v>
      </c>
    </row>
    <row r="9" spans="1:17">
      <c r="A9" s="26"/>
      <c r="B9" s="189" t="s">
        <v>94</v>
      </c>
      <c r="C9" s="189"/>
      <c r="D9" s="190" t="s">
        <v>122</v>
      </c>
      <c r="E9" s="190"/>
      <c r="G9" s="222" t="s">
        <v>123</v>
      </c>
      <c r="H9" s="222"/>
      <c r="I9" s="222"/>
      <c r="J9" s="222"/>
      <c r="K9" s="222"/>
      <c r="L9" s="26"/>
      <c r="M9" s="197"/>
      <c r="N9" s="221"/>
      <c r="O9" s="221"/>
      <c r="P9" s="221"/>
      <c r="Q9" s="221"/>
    </row>
    <row r="10" spans="1:17">
      <c r="A10" s="26"/>
      <c r="B10" s="189" t="s">
        <v>94</v>
      </c>
      <c r="C10" s="189"/>
      <c r="D10" s="190"/>
      <c r="E10" s="190"/>
      <c r="G10" s="222" t="s">
        <v>124</v>
      </c>
      <c r="H10" s="222"/>
      <c r="I10" s="222"/>
      <c r="J10" s="222"/>
      <c r="K10" s="222"/>
      <c r="L10" s="26"/>
      <c r="M10" s="197" t="s">
        <v>96</v>
      </c>
      <c r="N10" s="221" t="s">
        <v>125</v>
      </c>
      <c r="O10" s="221" t="s">
        <v>119</v>
      </c>
      <c r="P10" s="221" t="s">
        <v>120</v>
      </c>
      <c r="Q10" s="221" t="s">
        <v>121</v>
      </c>
    </row>
    <row r="11" spans="1:17">
      <c r="A11" s="26"/>
      <c r="B11" s="189" t="s">
        <v>97</v>
      </c>
      <c r="C11" s="189"/>
      <c r="D11" s="190" t="s">
        <v>126</v>
      </c>
      <c r="E11" s="190"/>
      <c r="G11" s="222"/>
      <c r="H11" s="222"/>
      <c r="I11" s="222"/>
      <c r="J11" s="222"/>
      <c r="K11" s="222"/>
      <c r="L11" s="26"/>
      <c r="M11" s="197"/>
      <c r="N11" s="221"/>
      <c r="O11" s="221"/>
      <c r="P11" s="221"/>
      <c r="Q11" s="221"/>
    </row>
    <row r="12" spans="1:17">
      <c r="A12" s="26"/>
      <c r="B12" s="189" t="s">
        <v>97</v>
      </c>
      <c r="C12" s="189"/>
      <c r="D12" s="190"/>
      <c r="E12" s="190"/>
      <c r="G12" s="222"/>
      <c r="H12" s="222"/>
      <c r="I12" s="222"/>
      <c r="J12" s="222"/>
      <c r="K12" s="222"/>
      <c r="L12" s="26"/>
      <c r="M12" s="197" t="s">
        <v>98</v>
      </c>
      <c r="N12" s="221" t="s">
        <v>127</v>
      </c>
      <c r="O12" s="221" t="s">
        <v>119</v>
      </c>
      <c r="P12" s="221" t="s">
        <v>120</v>
      </c>
      <c r="Q12" s="221" t="s">
        <v>121</v>
      </c>
    </row>
    <row r="13" spans="1:17">
      <c r="A13" s="26"/>
      <c r="B13" s="28"/>
      <c r="C13" s="28"/>
      <c r="D13" s="29"/>
      <c r="E13" s="29"/>
      <c r="G13" s="222"/>
      <c r="H13" s="222"/>
      <c r="I13" s="222"/>
      <c r="J13" s="222"/>
      <c r="K13" s="222"/>
      <c r="L13" s="26"/>
      <c r="M13" s="197"/>
      <c r="N13" s="221"/>
      <c r="O13" s="221"/>
      <c r="P13" s="221"/>
      <c r="Q13" s="221"/>
    </row>
    <row r="14" spans="1:17">
      <c r="A14" s="23"/>
      <c r="B14" s="23" t="s">
        <v>99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>
      <c r="A15" s="23"/>
      <c r="B15" s="198" t="s">
        <v>100</v>
      </c>
      <c r="C15" s="199" t="s">
        <v>101</v>
      </c>
      <c r="D15" s="200" t="s">
        <v>102</v>
      </c>
      <c r="E15" s="200"/>
      <c r="F15" s="200"/>
      <c r="G15" s="200"/>
      <c r="H15" s="200"/>
      <c r="I15" s="200" t="s">
        <v>103</v>
      </c>
      <c r="J15" s="201" t="s">
        <v>104</v>
      </c>
      <c r="K15" s="201" t="s">
        <v>105</v>
      </c>
      <c r="L15" s="200" t="s">
        <v>106</v>
      </c>
      <c r="M15" s="200"/>
      <c r="N15" s="200"/>
      <c r="O15" s="200"/>
      <c r="P15" s="200"/>
      <c r="Q15" s="200"/>
    </row>
    <row r="16" spans="1:17">
      <c r="A16" s="23"/>
      <c r="B16" s="412"/>
      <c r="C16" s="199"/>
      <c r="D16" s="200"/>
      <c r="E16" s="200"/>
      <c r="F16" s="200"/>
      <c r="G16" s="200"/>
      <c r="H16" s="200"/>
      <c r="I16" s="412"/>
      <c r="J16" s="200"/>
      <c r="K16" s="200"/>
      <c r="L16" s="200" t="s">
        <v>107</v>
      </c>
      <c r="M16" s="200"/>
      <c r="N16" s="200"/>
      <c r="O16" s="200" t="s">
        <v>108</v>
      </c>
      <c r="P16" s="200"/>
      <c r="Q16" s="200"/>
    </row>
    <row r="17" spans="1:17">
      <c r="A17" s="23"/>
      <c r="B17" s="30">
        <v>1</v>
      </c>
      <c r="C17" s="31" t="s">
        <v>128</v>
      </c>
      <c r="D17" s="202" t="s">
        <v>129</v>
      </c>
      <c r="E17" s="203"/>
      <c r="F17" s="203"/>
      <c r="G17" s="203"/>
      <c r="H17" s="204"/>
      <c r="I17" s="31">
        <v>3</v>
      </c>
      <c r="J17" s="32">
        <v>180</v>
      </c>
      <c r="K17" s="32">
        <v>78</v>
      </c>
      <c r="L17" s="223" t="s">
        <v>130</v>
      </c>
      <c r="M17" s="223"/>
      <c r="N17" s="223"/>
      <c r="O17" s="223" t="s">
        <v>131</v>
      </c>
      <c r="P17" s="223"/>
      <c r="Q17" s="223"/>
    </row>
    <row r="18" spans="1:17">
      <c r="A18" s="23"/>
      <c r="B18" s="30">
        <v>2</v>
      </c>
      <c r="C18" s="31" t="s">
        <v>132</v>
      </c>
      <c r="D18" s="202" t="s">
        <v>133</v>
      </c>
      <c r="E18" s="203"/>
      <c r="F18" s="203"/>
      <c r="G18" s="203"/>
      <c r="H18" s="204"/>
      <c r="I18" s="31">
        <v>3</v>
      </c>
      <c r="J18" s="32">
        <v>176</v>
      </c>
      <c r="K18" s="32">
        <v>77</v>
      </c>
      <c r="L18" s="223" t="s">
        <v>134</v>
      </c>
      <c r="M18" s="223"/>
      <c r="N18" s="223"/>
      <c r="O18" s="223" t="s">
        <v>131</v>
      </c>
      <c r="P18" s="223"/>
      <c r="Q18" s="223"/>
    </row>
    <row r="19" spans="1:17">
      <c r="A19" s="23"/>
      <c r="B19" s="30">
        <v>3</v>
      </c>
      <c r="C19" s="31" t="s">
        <v>132</v>
      </c>
      <c r="D19" s="202" t="s">
        <v>135</v>
      </c>
      <c r="E19" s="203"/>
      <c r="F19" s="203"/>
      <c r="G19" s="203"/>
      <c r="H19" s="204"/>
      <c r="I19" s="31">
        <v>3</v>
      </c>
      <c r="J19" s="32">
        <v>172</v>
      </c>
      <c r="K19" s="32">
        <v>68</v>
      </c>
      <c r="L19" s="223" t="s">
        <v>130</v>
      </c>
      <c r="M19" s="223"/>
      <c r="N19" s="223"/>
      <c r="O19" s="223" t="s">
        <v>131</v>
      </c>
      <c r="P19" s="223"/>
      <c r="Q19" s="223"/>
    </row>
    <row r="20" spans="1:17">
      <c r="A20" s="23"/>
      <c r="B20" s="30">
        <v>4</v>
      </c>
      <c r="C20" s="31" t="s">
        <v>132</v>
      </c>
      <c r="D20" s="202" t="s">
        <v>136</v>
      </c>
      <c r="E20" s="203"/>
      <c r="F20" s="203"/>
      <c r="G20" s="203"/>
      <c r="H20" s="204"/>
      <c r="I20" s="31">
        <v>3</v>
      </c>
      <c r="J20" s="32">
        <v>183</v>
      </c>
      <c r="K20" s="32">
        <v>79</v>
      </c>
      <c r="L20" s="223" t="s">
        <v>134</v>
      </c>
      <c r="M20" s="223"/>
      <c r="N20" s="223"/>
      <c r="O20" s="223" t="s">
        <v>131</v>
      </c>
      <c r="P20" s="223"/>
      <c r="Q20" s="223"/>
    </row>
    <row r="21" spans="1:17">
      <c r="A21" s="23"/>
      <c r="B21" s="30">
        <v>5</v>
      </c>
      <c r="C21" s="31" t="s">
        <v>132</v>
      </c>
      <c r="D21" s="202" t="s">
        <v>137</v>
      </c>
      <c r="E21" s="203"/>
      <c r="F21" s="203"/>
      <c r="G21" s="203"/>
      <c r="H21" s="204"/>
      <c r="I21" s="31">
        <v>2</v>
      </c>
      <c r="J21" s="32">
        <v>165</v>
      </c>
      <c r="K21" s="32">
        <v>60</v>
      </c>
      <c r="L21" s="223" t="s">
        <v>130</v>
      </c>
      <c r="M21" s="223"/>
      <c r="N21" s="223"/>
      <c r="O21" s="223" t="s">
        <v>131</v>
      </c>
      <c r="P21" s="223"/>
      <c r="Q21" s="223"/>
    </row>
    <row r="22" spans="1:17">
      <c r="A22" s="23"/>
      <c r="B22" s="30">
        <v>6</v>
      </c>
      <c r="C22" s="31" t="s">
        <v>138</v>
      </c>
      <c r="D22" s="202" t="s">
        <v>139</v>
      </c>
      <c r="E22" s="203"/>
      <c r="F22" s="203"/>
      <c r="G22" s="203"/>
      <c r="H22" s="204"/>
      <c r="I22" s="31">
        <v>3</v>
      </c>
      <c r="J22" s="32">
        <v>178</v>
      </c>
      <c r="K22" s="32">
        <v>76</v>
      </c>
      <c r="L22" s="223" t="s">
        <v>134</v>
      </c>
      <c r="M22" s="223"/>
      <c r="N22" s="223"/>
      <c r="O22" s="223" t="s">
        <v>131</v>
      </c>
      <c r="P22" s="223"/>
      <c r="Q22" s="223"/>
    </row>
    <row r="23" spans="1:17">
      <c r="A23" s="23"/>
      <c r="B23" s="30">
        <v>7</v>
      </c>
      <c r="C23" s="31" t="s">
        <v>138</v>
      </c>
      <c r="D23" s="202" t="s">
        <v>140</v>
      </c>
      <c r="E23" s="203"/>
      <c r="F23" s="203"/>
      <c r="G23" s="203"/>
      <c r="H23" s="204"/>
      <c r="I23" s="31">
        <v>3</v>
      </c>
      <c r="J23" s="32">
        <v>170</v>
      </c>
      <c r="K23" s="32">
        <v>63</v>
      </c>
      <c r="L23" s="223" t="s">
        <v>130</v>
      </c>
      <c r="M23" s="223"/>
      <c r="N23" s="223"/>
      <c r="O23" s="223" t="s">
        <v>131</v>
      </c>
      <c r="P23" s="223"/>
      <c r="Q23" s="223"/>
    </row>
    <row r="24" spans="1:17">
      <c r="A24" s="23"/>
      <c r="B24" s="30">
        <v>8</v>
      </c>
      <c r="C24" s="31" t="s">
        <v>138</v>
      </c>
      <c r="D24" s="202" t="s">
        <v>141</v>
      </c>
      <c r="E24" s="203"/>
      <c r="F24" s="203"/>
      <c r="G24" s="203"/>
      <c r="H24" s="204"/>
      <c r="I24" s="31">
        <v>3</v>
      </c>
      <c r="J24" s="32">
        <v>169</v>
      </c>
      <c r="K24" s="32">
        <v>67</v>
      </c>
      <c r="L24" s="223" t="s">
        <v>134</v>
      </c>
      <c r="M24" s="223"/>
      <c r="N24" s="223"/>
      <c r="O24" s="223" t="s">
        <v>131</v>
      </c>
      <c r="P24" s="223"/>
      <c r="Q24" s="223"/>
    </row>
    <row r="25" spans="1:17">
      <c r="A25" s="23"/>
      <c r="B25" s="30">
        <v>9</v>
      </c>
      <c r="C25" s="31" t="s">
        <v>138</v>
      </c>
      <c r="D25" s="202" t="s">
        <v>142</v>
      </c>
      <c r="E25" s="203"/>
      <c r="F25" s="203"/>
      <c r="G25" s="203"/>
      <c r="H25" s="204"/>
      <c r="I25" s="31">
        <v>1</v>
      </c>
      <c r="J25" s="32">
        <v>173</v>
      </c>
      <c r="K25" s="32">
        <v>70</v>
      </c>
      <c r="L25" s="223" t="s">
        <v>130</v>
      </c>
      <c r="M25" s="223"/>
      <c r="N25" s="223"/>
      <c r="O25" s="223" t="s">
        <v>131</v>
      </c>
      <c r="P25" s="223"/>
      <c r="Q25" s="223"/>
    </row>
    <row r="26" spans="1:17">
      <c r="A26" s="23"/>
      <c r="B26" s="30">
        <v>10</v>
      </c>
      <c r="C26" s="31" t="s">
        <v>143</v>
      </c>
      <c r="D26" s="202" t="s">
        <v>144</v>
      </c>
      <c r="E26" s="203"/>
      <c r="F26" s="203"/>
      <c r="G26" s="203"/>
      <c r="H26" s="204"/>
      <c r="I26" s="31">
        <v>3</v>
      </c>
      <c r="J26" s="32">
        <v>190</v>
      </c>
      <c r="K26" s="32">
        <v>75</v>
      </c>
      <c r="L26" s="223" t="s">
        <v>134</v>
      </c>
      <c r="M26" s="223"/>
      <c r="N26" s="223"/>
      <c r="O26" s="223" t="s">
        <v>131</v>
      </c>
      <c r="P26" s="223"/>
      <c r="Q26" s="223"/>
    </row>
    <row r="27" spans="1:17">
      <c r="A27" s="23"/>
      <c r="B27" s="30">
        <v>11</v>
      </c>
      <c r="C27" s="31" t="s">
        <v>143</v>
      </c>
      <c r="D27" s="202" t="s">
        <v>145</v>
      </c>
      <c r="E27" s="203"/>
      <c r="F27" s="203"/>
      <c r="G27" s="203"/>
      <c r="H27" s="204"/>
      <c r="I27" s="31">
        <v>2</v>
      </c>
      <c r="J27" s="32">
        <v>155</v>
      </c>
      <c r="K27" s="32">
        <v>58</v>
      </c>
      <c r="L27" s="223" t="s">
        <v>130</v>
      </c>
      <c r="M27" s="223"/>
      <c r="N27" s="223"/>
      <c r="O27" s="223" t="s">
        <v>131</v>
      </c>
      <c r="P27" s="223"/>
      <c r="Q27" s="223"/>
    </row>
    <row r="28" spans="1:17">
      <c r="A28" s="23"/>
      <c r="B28" s="30">
        <v>12</v>
      </c>
      <c r="C28" s="31" t="s">
        <v>128</v>
      </c>
      <c r="D28" s="202" t="s">
        <v>146</v>
      </c>
      <c r="E28" s="203"/>
      <c r="F28" s="203"/>
      <c r="G28" s="203"/>
      <c r="H28" s="204"/>
      <c r="I28" s="31">
        <v>3</v>
      </c>
      <c r="J28" s="32">
        <v>173</v>
      </c>
      <c r="K28" s="32">
        <v>64</v>
      </c>
      <c r="L28" s="223" t="s">
        <v>134</v>
      </c>
      <c r="M28" s="223"/>
      <c r="N28" s="223"/>
      <c r="O28" s="223" t="s">
        <v>131</v>
      </c>
      <c r="P28" s="223"/>
      <c r="Q28" s="223"/>
    </row>
    <row r="29" spans="1:17">
      <c r="A29" s="23"/>
      <c r="B29" s="30">
        <v>13</v>
      </c>
      <c r="C29" s="31" t="s">
        <v>128</v>
      </c>
      <c r="D29" s="202" t="s">
        <v>147</v>
      </c>
      <c r="E29" s="203"/>
      <c r="F29" s="203"/>
      <c r="G29" s="203"/>
      <c r="H29" s="204"/>
      <c r="I29" s="31">
        <v>2</v>
      </c>
      <c r="J29" s="32">
        <v>175</v>
      </c>
      <c r="K29" s="32">
        <v>70</v>
      </c>
      <c r="L29" s="223" t="s">
        <v>130</v>
      </c>
      <c r="M29" s="223"/>
      <c r="N29" s="223"/>
      <c r="O29" s="223" t="s">
        <v>131</v>
      </c>
      <c r="P29" s="223"/>
      <c r="Q29" s="223"/>
    </row>
    <row r="30" spans="1:17">
      <c r="A30" s="23"/>
      <c r="B30" s="30">
        <v>14</v>
      </c>
      <c r="C30" s="31" t="s">
        <v>132</v>
      </c>
      <c r="D30" s="202" t="s">
        <v>148</v>
      </c>
      <c r="E30" s="203"/>
      <c r="F30" s="203"/>
      <c r="G30" s="203"/>
      <c r="H30" s="204"/>
      <c r="I30" s="31">
        <v>3</v>
      </c>
      <c r="J30" s="32">
        <v>168</v>
      </c>
      <c r="K30" s="32">
        <v>60</v>
      </c>
      <c r="L30" s="223" t="s">
        <v>134</v>
      </c>
      <c r="M30" s="223"/>
      <c r="N30" s="223"/>
      <c r="O30" s="223" t="s">
        <v>131</v>
      </c>
      <c r="P30" s="223"/>
      <c r="Q30" s="223"/>
    </row>
    <row r="31" spans="1:17">
      <c r="A31" s="23"/>
      <c r="B31" s="30">
        <v>15</v>
      </c>
      <c r="C31" s="31" t="s">
        <v>132</v>
      </c>
      <c r="D31" s="202" t="s">
        <v>149</v>
      </c>
      <c r="E31" s="203"/>
      <c r="F31" s="203"/>
      <c r="G31" s="203"/>
      <c r="H31" s="204"/>
      <c r="I31" s="31">
        <v>3</v>
      </c>
      <c r="J31" s="32">
        <v>165</v>
      </c>
      <c r="K31" s="32">
        <v>60</v>
      </c>
      <c r="L31" s="223" t="s">
        <v>130</v>
      </c>
      <c r="M31" s="223"/>
      <c r="N31" s="223"/>
      <c r="O31" s="223"/>
      <c r="P31" s="223"/>
      <c r="Q31" s="223"/>
    </row>
    <row r="32" spans="1:17">
      <c r="A32" s="23"/>
      <c r="B32" s="30">
        <v>16</v>
      </c>
      <c r="C32" s="31" t="s">
        <v>132</v>
      </c>
      <c r="D32" s="202" t="s">
        <v>150</v>
      </c>
      <c r="E32" s="203"/>
      <c r="F32" s="203"/>
      <c r="G32" s="203"/>
      <c r="H32" s="204"/>
      <c r="I32" s="31">
        <v>2</v>
      </c>
      <c r="J32" s="32">
        <v>170</v>
      </c>
      <c r="K32" s="32">
        <v>66</v>
      </c>
      <c r="L32" s="223" t="s">
        <v>134</v>
      </c>
      <c r="M32" s="223"/>
      <c r="N32" s="223"/>
      <c r="O32" s="223" t="s">
        <v>131</v>
      </c>
      <c r="P32" s="223"/>
      <c r="Q32" s="223"/>
    </row>
    <row r="33" spans="1:18">
      <c r="A33" s="23"/>
      <c r="B33" s="30">
        <v>17</v>
      </c>
      <c r="C33" s="31" t="s">
        <v>132</v>
      </c>
      <c r="D33" s="202" t="s">
        <v>151</v>
      </c>
      <c r="E33" s="203"/>
      <c r="F33" s="203"/>
      <c r="G33" s="203"/>
      <c r="H33" s="204"/>
      <c r="I33" s="31">
        <v>2</v>
      </c>
      <c r="J33" s="32">
        <v>181</v>
      </c>
      <c r="K33" s="32">
        <v>80</v>
      </c>
      <c r="L33" s="223" t="s">
        <v>130</v>
      </c>
      <c r="M33" s="223"/>
      <c r="N33" s="223"/>
      <c r="O33" s="223"/>
      <c r="P33" s="223"/>
      <c r="Q33" s="223"/>
    </row>
    <row r="34" spans="1:18">
      <c r="A34" s="23"/>
      <c r="B34" s="30">
        <v>18</v>
      </c>
      <c r="C34" s="31" t="s">
        <v>132</v>
      </c>
      <c r="D34" s="202" t="s">
        <v>152</v>
      </c>
      <c r="E34" s="203"/>
      <c r="F34" s="203"/>
      <c r="G34" s="203"/>
      <c r="H34" s="204"/>
      <c r="I34" s="31">
        <v>1</v>
      </c>
      <c r="J34" s="32">
        <v>164</v>
      </c>
      <c r="K34" s="32">
        <v>70</v>
      </c>
      <c r="L34" s="223" t="s">
        <v>134</v>
      </c>
      <c r="M34" s="223"/>
      <c r="N34" s="223"/>
      <c r="O34" s="223" t="s">
        <v>131</v>
      </c>
      <c r="P34" s="223"/>
      <c r="Q34" s="223"/>
    </row>
    <row r="35" spans="1:18">
      <c r="A35" s="23"/>
      <c r="B35" s="30">
        <v>19</v>
      </c>
      <c r="C35" s="31" t="s">
        <v>132</v>
      </c>
      <c r="D35" s="202" t="s">
        <v>153</v>
      </c>
      <c r="E35" s="203"/>
      <c r="F35" s="203"/>
      <c r="G35" s="203"/>
      <c r="H35" s="204"/>
      <c r="I35" s="31">
        <v>1</v>
      </c>
      <c r="J35" s="32">
        <v>158</v>
      </c>
      <c r="K35" s="32">
        <v>60</v>
      </c>
      <c r="L35" s="223" t="s">
        <v>130</v>
      </c>
      <c r="M35" s="223"/>
      <c r="N35" s="223"/>
      <c r="O35" s="223" t="s">
        <v>131</v>
      </c>
      <c r="P35" s="223"/>
      <c r="Q35" s="223"/>
    </row>
    <row r="36" spans="1:18">
      <c r="A36" s="23"/>
      <c r="B36" s="30">
        <v>20</v>
      </c>
      <c r="C36" s="31" t="s">
        <v>132</v>
      </c>
      <c r="D36" s="202" t="s">
        <v>154</v>
      </c>
      <c r="E36" s="203"/>
      <c r="F36" s="203"/>
      <c r="G36" s="203"/>
      <c r="H36" s="204"/>
      <c r="I36" s="31">
        <v>1</v>
      </c>
      <c r="J36" s="32">
        <v>167</v>
      </c>
      <c r="K36" s="32">
        <v>70</v>
      </c>
      <c r="L36" s="223" t="s">
        <v>134</v>
      </c>
      <c r="M36" s="223"/>
      <c r="N36" s="223"/>
      <c r="O36" s="223"/>
      <c r="P36" s="223"/>
      <c r="Q36" s="223"/>
    </row>
    <row r="37" spans="1:18">
      <c r="A37" s="23"/>
      <c r="B37" s="30">
        <v>21</v>
      </c>
      <c r="C37" s="31" t="s">
        <v>138</v>
      </c>
      <c r="D37" s="202" t="s">
        <v>155</v>
      </c>
      <c r="E37" s="203"/>
      <c r="F37" s="203"/>
      <c r="G37" s="203"/>
      <c r="H37" s="204"/>
      <c r="I37" s="31">
        <v>3</v>
      </c>
      <c r="J37" s="32">
        <v>189</v>
      </c>
      <c r="K37" s="32">
        <v>79</v>
      </c>
      <c r="L37" s="223" t="s">
        <v>130</v>
      </c>
      <c r="M37" s="223"/>
      <c r="N37" s="223"/>
      <c r="O37" s="223" t="s">
        <v>131</v>
      </c>
      <c r="P37" s="223"/>
      <c r="Q37" s="223"/>
    </row>
    <row r="38" spans="1:18">
      <c r="A38" s="23"/>
      <c r="B38" s="30">
        <v>22</v>
      </c>
      <c r="C38" s="31" t="s">
        <v>138</v>
      </c>
      <c r="D38" s="202" t="s">
        <v>156</v>
      </c>
      <c r="E38" s="203"/>
      <c r="F38" s="203"/>
      <c r="G38" s="203"/>
      <c r="H38" s="204"/>
      <c r="I38" s="31">
        <v>3</v>
      </c>
      <c r="J38" s="32">
        <v>176</v>
      </c>
      <c r="K38" s="32">
        <v>70</v>
      </c>
      <c r="L38" s="223" t="s">
        <v>134</v>
      </c>
      <c r="M38" s="223"/>
      <c r="N38" s="223"/>
      <c r="O38" s="223" t="s">
        <v>131</v>
      </c>
      <c r="P38" s="223"/>
      <c r="Q38" s="223"/>
    </row>
    <row r="39" spans="1:18">
      <c r="A39" s="23"/>
      <c r="B39" s="30">
        <v>23</v>
      </c>
      <c r="C39" s="31" t="s">
        <v>138</v>
      </c>
      <c r="D39" s="202" t="s">
        <v>157</v>
      </c>
      <c r="E39" s="203"/>
      <c r="F39" s="203"/>
      <c r="G39" s="203"/>
      <c r="H39" s="204"/>
      <c r="I39" s="31">
        <v>3</v>
      </c>
      <c r="J39" s="32">
        <v>159</v>
      </c>
      <c r="K39" s="32">
        <v>55</v>
      </c>
      <c r="L39" s="223" t="s">
        <v>130</v>
      </c>
      <c r="M39" s="223"/>
      <c r="N39" s="223"/>
      <c r="O39" s="223" t="s">
        <v>158</v>
      </c>
      <c r="P39" s="223"/>
      <c r="Q39" s="223"/>
    </row>
    <row r="40" spans="1:18">
      <c r="A40" s="23"/>
      <c r="B40" s="30">
        <v>24</v>
      </c>
      <c r="C40" s="31" t="s">
        <v>138</v>
      </c>
      <c r="D40" s="202" t="s">
        <v>159</v>
      </c>
      <c r="E40" s="203"/>
      <c r="F40" s="203"/>
      <c r="G40" s="203"/>
      <c r="H40" s="204"/>
      <c r="I40" s="31">
        <v>3</v>
      </c>
      <c r="J40" s="32">
        <v>160</v>
      </c>
      <c r="K40" s="32">
        <v>60</v>
      </c>
      <c r="L40" s="223" t="s">
        <v>134</v>
      </c>
      <c r="M40" s="223"/>
      <c r="N40" s="223"/>
      <c r="O40" s="223" t="s">
        <v>158</v>
      </c>
      <c r="P40" s="223"/>
      <c r="Q40" s="223"/>
    </row>
    <row r="41" spans="1:18">
      <c r="A41" s="23"/>
      <c r="B41" s="30">
        <v>25</v>
      </c>
      <c r="C41" s="31" t="s">
        <v>138</v>
      </c>
      <c r="D41" s="202" t="s">
        <v>160</v>
      </c>
      <c r="E41" s="203"/>
      <c r="F41" s="203"/>
      <c r="G41" s="203"/>
      <c r="H41" s="204"/>
      <c r="I41" s="31">
        <v>2</v>
      </c>
      <c r="J41" s="32">
        <v>167</v>
      </c>
      <c r="K41" s="32">
        <v>62</v>
      </c>
      <c r="L41" s="223" t="s">
        <v>158</v>
      </c>
      <c r="M41" s="223"/>
      <c r="N41" s="223"/>
      <c r="O41" s="223" t="s">
        <v>158</v>
      </c>
      <c r="P41" s="223"/>
      <c r="Q41" s="223"/>
    </row>
    <row r="42" spans="1:18">
      <c r="A42" s="23"/>
      <c r="B42" s="30">
        <v>26</v>
      </c>
      <c r="C42" s="31" t="s">
        <v>143</v>
      </c>
      <c r="D42" s="202" t="s">
        <v>161</v>
      </c>
      <c r="E42" s="203"/>
      <c r="F42" s="203"/>
      <c r="G42" s="203"/>
      <c r="H42" s="204"/>
      <c r="I42" s="31">
        <v>3</v>
      </c>
      <c r="J42" s="32">
        <v>171</v>
      </c>
      <c r="K42" s="32">
        <v>65</v>
      </c>
      <c r="L42" s="223" t="s">
        <v>158</v>
      </c>
      <c r="M42" s="223"/>
      <c r="N42" s="223"/>
      <c r="O42" s="223" t="s">
        <v>158</v>
      </c>
      <c r="P42" s="223"/>
      <c r="Q42" s="223"/>
    </row>
    <row r="43" spans="1:18">
      <c r="A43" s="23"/>
      <c r="B43" s="30">
        <v>27</v>
      </c>
      <c r="C43" s="31" t="s">
        <v>143</v>
      </c>
      <c r="D43" s="202" t="s">
        <v>162</v>
      </c>
      <c r="E43" s="203"/>
      <c r="F43" s="203"/>
      <c r="G43" s="203"/>
      <c r="H43" s="204"/>
      <c r="I43" s="31">
        <v>1</v>
      </c>
      <c r="J43" s="32">
        <v>157</v>
      </c>
      <c r="K43" s="32">
        <v>59</v>
      </c>
      <c r="L43" s="223" t="s">
        <v>158</v>
      </c>
      <c r="M43" s="223"/>
      <c r="N43" s="223"/>
      <c r="O43" s="223"/>
      <c r="P43" s="223"/>
      <c r="Q43" s="223"/>
    </row>
    <row r="44" spans="1:18">
      <c r="A44" s="23"/>
      <c r="B44" s="30">
        <v>28</v>
      </c>
      <c r="C44" s="31">
        <v>0</v>
      </c>
      <c r="D44" s="202">
        <v>0</v>
      </c>
      <c r="E44" s="203"/>
      <c r="F44" s="203"/>
      <c r="G44" s="203"/>
      <c r="H44" s="204"/>
      <c r="I44" s="31">
        <v>0</v>
      </c>
      <c r="J44" s="32">
        <v>0</v>
      </c>
      <c r="K44" s="32">
        <v>0</v>
      </c>
      <c r="L44" s="223"/>
      <c r="M44" s="223"/>
      <c r="N44" s="223"/>
      <c r="O44" s="223"/>
      <c r="P44" s="223"/>
      <c r="Q44" s="223"/>
    </row>
    <row r="45" spans="1:18">
      <c r="A45" s="23"/>
      <c r="B45" s="30">
        <v>29</v>
      </c>
      <c r="C45" s="31">
        <v>0</v>
      </c>
      <c r="D45" s="202">
        <v>0</v>
      </c>
      <c r="E45" s="203"/>
      <c r="F45" s="203"/>
      <c r="G45" s="203"/>
      <c r="H45" s="204"/>
      <c r="I45" s="31">
        <v>0</v>
      </c>
      <c r="J45" s="32">
        <v>0</v>
      </c>
      <c r="K45" s="32">
        <v>0</v>
      </c>
      <c r="L45" s="223"/>
      <c r="M45" s="223"/>
      <c r="N45" s="223"/>
      <c r="O45" s="223"/>
      <c r="P45" s="223"/>
      <c r="Q45" s="223"/>
    </row>
    <row r="46" spans="1:18">
      <c r="A46" s="23"/>
      <c r="B46" s="30">
        <v>30</v>
      </c>
      <c r="C46" s="31">
        <v>0</v>
      </c>
      <c r="D46" s="202">
        <v>0</v>
      </c>
      <c r="E46" s="203"/>
      <c r="F46" s="203"/>
      <c r="G46" s="203"/>
      <c r="H46" s="204"/>
      <c r="I46" s="31">
        <v>0</v>
      </c>
      <c r="J46" s="32">
        <v>0</v>
      </c>
      <c r="K46" s="32">
        <v>0</v>
      </c>
      <c r="L46" s="202"/>
      <c r="M46" s="203"/>
      <c r="N46" s="204"/>
      <c r="O46" s="202"/>
      <c r="P46" s="203"/>
      <c r="Q46" s="204"/>
    </row>
    <row r="47" spans="1:18">
      <c r="A47" s="23"/>
      <c r="B47" s="33"/>
      <c r="C47" s="33"/>
      <c r="D47" s="28"/>
      <c r="E47" s="28"/>
      <c r="F47" s="28"/>
      <c r="G47" s="28"/>
      <c r="H47" s="28"/>
      <c r="I47" s="33"/>
      <c r="J47" s="34"/>
      <c r="K47" s="34"/>
      <c r="L47" s="28"/>
      <c r="M47" s="28"/>
      <c r="N47" s="28"/>
      <c r="O47" s="28"/>
      <c r="P47" s="28"/>
      <c r="Q47" s="28"/>
    </row>
    <row r="48" spans="1:18" ht="13.35" customHeight="1">
      <c r="A48" s="23"/>
      <c r="B48" s="224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6"/>
      <c r="R48" s="35"/>
    </row>
    <row r="49" spans="1:18" ht="13.35" customHeight="1">
      <c r="A49" s="23"/>
      <c r="B49" s="227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8"/>
      <c r="N49" s="228"/>
      <c r="O49" s="228"/>
      <c r="P49" s="228"/>
      <c r="Q49" s="229"/>
      <c r="R49" s="35"/>
    </row>
    <row r="50" spans="1:18" ht="13.35" customHeight="1">
      <c r="A50" s="23"/>
      <c r="B50" s="227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  <c r="N50" s="228"/>
      <c r="O50" s="228"/>
      <c r="P50" s="228"/>
      <c r="Q50" s="229"/>
      <c r="R50" s="35"/>
    </row>
    <row r="51" spans="1:18" ht="13.35" customHeight="1">
      <c r="A51" s="23"/>
      <c r="B51" s="227"/>
      <c r="C51" s="228"/>
      <c r="D51" s="228"/>
      <c r="E51" s="228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9"/>
      <c r="R51" s="35"/>
    </row>
    <row r="52" spans="1:18" ht="13.35" customHeight="1">
      <c r="A52" s="23"/>
      <c r="B52" s="227"/>
      <c r="C52" s="228"/>
      <c r="D52" s="228"/>
      <c r="E52" s="228"/>
      <c r="F52" s="228"/>
      <c r="G52" s="228"/>
      <c r="H52" s="228"/>
      <c r="I52" s="228"/>
      <c r="J52" s="228"/>
      <c r="K52" s="228"/>
      <c r="L52" s="228"/>
      <c r="M52" s="228"/>
      <c r="N52" s="228"/>
      <c r="O52" s="228"/>
      <c r="P52" s="228"/>
      <c r="Q52" s="229"/>
      <c r="R52" s="35"/>
    </row>
    <row r="53" spans="1:18" ht="13.35" customHeight="1">
      <c r="A53" s="23"/>
      <c r="B53" s="227"/>
      <c r="C53" s="228"/>
      <c r="D53" s="228"/>
      <c r="E53" s="228"/>
      <c r="F53" s="228"/>
      <c r="G53" s="228"/>
      <c r="H53" s="228"/>
      <c r="I53" s="228"/>
      <c r="J53" s="228"/>
      <c r="K53" s="228"/>
      <c r="L53" s="228"/>
      <c r="M53" s="228"/>
      <c r="N53" s="228"/>
      <c r="O53" s="228"/>
      <c r="P53" s="228"/>
      <c r="Q53" s="229"/>
      <c r="R53" s="35"/>
    </row>
    <row r="54" spans="1:18" ht="13.35" customHeight="1">
      <c r="A54" s="23"/>
      <c r="B54" s="227"/>
      <c r="C54" s="228"/>
      <c r="D54" s="228"/>
      <c r="E54" s="228"/>
      <c r="F54" s="228"/>
      <c r="G54" s="228"/>
      <c r="H54" s="228"/>
      <c r="I54" s="228"/>
      <c r="J54" s="228"/>
      <c r="K54" s="228"/>
      <c r="L54" s="228"/>
      <c r="M54" s="228"/>
      <c r="N54" s="228"/>
      <c r="O54" s="228"/>
      <c r="P54" s="228"/>
      <c r="Q54" s="229"/>
      <c r="R54" s="35"/>
    </row>
    <row r="55" spans="1:18" ht="13.35" customHeight="1">
      <c r="A55" s="23"/>
      <c r="B55" s="227"/>
      <c r="C55" s="228"/>
      <c r="D55" s="228"/>
      <c r="E55" s="228"/>
      <c r="F55" s="228"/>
      <c r="G55" s="228"/>
      <c r="H55" s="228"/>
      <c r="I55" s="228"/>
      <c r="J55" s="228"/>
      <c r="K55" s="228"/>
      <c r="L55" s="228"/>
      <c r="M55" s="228"/>
      <c r="N55" s="228"/>
      <c r="O55" s="228"/>
      <c r="P55" s="228"/>
      <c r="Q55" s="229"/>
      <c r="R55" s="35"/>
    </row>
    <row r="56" spans="1:18" ht="13.35" customHeight="1">
      <c r="A56" s="23"/>
      <c r="B56" s="227"/>
      <c r="C56" s="228"/>
      <c r="D56" s="228"/>
      <c r="E56" s="228"/>
      <c r="F56" s="228"/>
      <c r="G56" s="228"/>
      <c r="H56" s="228"/>
      <c r="I56" s="228"/>
      <c r="J56" s="228"/>
      <c r="K56" s="228"/>
      <c r="L56" s="228"/>
      <c r="M56" s="228"/>
      <c r="N56" s="228"/>
      <c r="O56" s="228"/>
      <c r="P56" s="228"/>
      <c r="Q56" s="229"/>
      <c r="R56" s="35"/>
    </row>
    <row r="57" spans="1:18" ht="13.35" customHeight="1">
      <c r="A57" s="23"/>
      <c r="B57" s="227"/>
      <c r="C57" s="228"/>
      <c r="D57" s="228"/>
      <c r="E57" s="228"/>
      <c r="F57" s="228"/>
      <c r="G57" s="228"/>
      <c r="H57" s="228"/>
      <c r="I57" s="228"/>
      <c r="J57" s="228"/>
      <c r="K57" s="228"/>
      <c r="L57" s="228"/>
      <c r="M57" s="228"/>
      <c r="N57" s="228"/>
      <c r="O57" s="228"/>
      <c r="P57" s="228"/>
      <c r="Q57" s="229"/>
      <c r="R57" s="35"/>
    </row>
    <row r="58" spans="1:18" ht="13.35" customHeight="1">
      <c r="A58" s="23"/>
      <c r="B58" s="227"/>
      <c r="C58" s="228"/>
      <c r="D58" s="228"/>
      <c r="E58" s="228"/>
      <c r="F58" s="228"/>
      <c r="G58" s="228"/>
      <c r="H58" s="228"/>
      <c r="I58" s="228"/>
      <c r="J58" s="228"/>
      <c r="K58" s="228"/>
      <c r="L58" s="228"/>
      <c r="M58" s="228"/>
      <c r="N58" s="228"/>
      <c r="O58" s="228"/>
      <c r="P58" s="228"/>
      <c r="Q58" s="229"/>
      <c r="R58" s="35"/>
    </row>
    <row r="59" spans="1:18" ht="13.35" customHeight="1">
      <c r="A59" s="23"/>
      <c r="B59" s="227"/>
      <c r="C59" s="228"/>
      <c r="D59" s="228"/>
      <c r="E59" s="228"/>
      <c r="F59" s="228"/>
      <c r="G59" s="228"/>
      <c r="H59" s="228"/>
      <c r="I59" s="228"/>
      <c r="J59" s="228"/>
      <c r="K59" s="228"/>
      <c r="L59" s="228"/>
      <c r="M59" s="228"/>
      <c r="N59" s="228"/>
      <c r="O59" s="228"/>
      <c r="P59" s="228"/>
      <c r="Q59" s="229"/>
      <c r="R59" s="35"/>
    </row>
    <row r="60" spans="1:18" ht="13.7" customHeight="1">
      <c r="A60" s="23"/>
      <c r="B60" s="230"/>
      <c r="C60" s="231"/>
      <c r="D60" s="231"/>
      <c r="E60" s="231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1"/>
      <c r="Q60" s="232"/>
      <c r="R60" s="35"/>
    </row>
  </sheetData>
  <sheetProtection sheet="1" formatCells="0"/>
  <mergeCells count="147">
    <mergeCell ref="B48:Q60"/>
    <mergeCell ref="D45:H45"/>
    <mergeCell ref="L45:N45"/>
    <mergeCell ref="O45:Q45"/>
    <mergeCell ref="D46:H46"/>
    <mergeCell ref="L46:N46"/>
    <mergeCell ref="O46:Q46"/>
    <mergeCell ref="D43:H43"/>
    <mergeCell ref="L43:N43"/>
    <mergeCell ref="O43:Q43"/>
    <mergeCell ref="D44:H44"/>
    <mergeCell ref="L44:N44"/>
    <mergeCell ref="O44:Q44"/>
    <mergeCell ref="D41:H41"/>
    <mergeCell ref="L41:N41"/>
    <mergeCell ref="O41:Q41"/>
    <mergeCell ref="D42:H42"/>
    <mergeCell ref="L42:N42"/>
    <mergeCell ref="O42:Q42"/>
    <mergeCell ref="D39:H39"/>
    <mergeCell ref="L39:N39"/>
    <mergeCell ref="O39:Q39"/>
    <mergeCell ref="D40:H40"/>
    <mergeCell ref="L40:N40"/>
    <mergeCell ref="O40:Q40"/>
    <mergeCell ref="D37:H37"/>
    <mergeCell ref="L37:N37"/>
    <mergeCell ref="O37:Q37"/>
    <mergeCell ref="D38:H38"/>
    <mergeCell ref="L38:N38"/>
    <mergeCell ref="O38:Q38"/>
    <mergeCell ref="D35:H35"/>
    <mergeCell ref="L35:N35"/>
    <mergeCell ref="O35:Q35"/>
    <mergeCell ref="D36:H36"/>
    <mergeCell ref="L36:N36"/>
    <mergeCell ref="O36:Q36"/>
    <mergeCell ref="D33:H33"/>
    <mergeCell ref="L33:N33"/>
    <mergeCell ref="O33:Q33"/>
    <mergeCell ref="D34:H34"/>
    <mergeCell ref="L34:N34"/>
    <mergeCell ref="O34:Q34"/>
    <mergeCell ref="D31:H31"/>
    <mergeCell ref="L31:N31"/>
    <mergeCell ref="O31:Q31"/>
    <mergeCell ref="D32:H32"/>
    <mergeCell ref="L32:N32"/>
    <mergeCell ref="O32:Q32"/>
    <mergeCell ref="D29:H29"/>
    <mergeCell ref="L29:N29"/>
    <mergeCell ref="O29:Q29"/>
    <mergeCell ref="D30:H30"/>
    <mergeCell ref="L30:N30"/>
    <mergeCell ref="O30:Q30"/>
    <mergeCell ref="D27:H27"/>
    <mergeCell ref="L27:N27"/>
    <mergeCell ref="O27:Q27"/>
    <mergeCell ref="D28:H28"/>
    <mergeCell ref="L28:N28"/>
    <mergeCell ref="O28:Q28"/>
    <mergeCell ref="D25:H25"/>
    <mergeCell ref="L25:N25"/>
    <mergeCell ref="O25:Q25"/>
    <mergeCell ref="D26:H26"/>
    <mergeCell ref="L26:N26"/>
    <mergeCell ref="O26:Q26"/>
    <mergeCell ref="D23:H23"/>
    <mergeCell ref="L23:N23"/>
    <mergeCell ref="O23:Q23"/>
    <mergeCell ref="D24:H24"/>
    <mergeCell ref="L24:N24"/>
    <mergeCell ref="O24:Q24"/>
    <mergeCell ref="D21:H21"/>
    <mergeCell ref="L21:N21"/>
    <mergeCell ref="O21:Q21"/>
    <mergeCell ref="D22:H22"/>
    <mergeCell ref="L22:N22"/>
    <mergeCell ref="O22:Q22"/>
    <mergeCell ref="D19:H19"/>
    <mergeCell ref="L19:N19"/>
    <mergeCell ref="O19:Q19"/>
    <mergeCell ref="D20:H20"/>
    <mergeCell ref="L20:N20"/>
    <mergeCell ref="O20:Q20"/>
    <mergeCell ref="D17:H17"/>
    <mergeCell ref="L17:N17"/>
    <mergeCell ref="O17:Q17"/>
    <mergeCell ref="D18:H18"/>
    <mergeCell ref="L18:N18"/>
    <mergeCell ref="O18:Q18"/>
    <mergeCell ref="P12:P13"/>
    <mergeCell ref="Q12:Q13"/>
    <mergeCell ref="G13:K13"/>
    <mergeCell ref="B15:B16"/>
    <mergeCell ref="C15:C16"/>
    <mergeCell ref="D15:H16"/>
    <mergeCell ref="I15:I16"/>
    <mergeCell ref="J15:J16"/>
    <mergeCell ref="K15:K16"/>
    <mergeCell ref="L15:Q15"/>
    <mergeCell ref="B12:C12"/>
    <mergeCell ref="D12:E12"/>
    <mergeCell ref="G12:K12"/>
    <mergeCell ref="M12:M13"/>
    <mergeCell ref="N12:N13"/>
    <mergeCell ref="O12:O13"/>
    <mergeCell ref="L16:N16"/>
    <mergeCell ref="O16:Q16"/>
    <mergeCell ref="O10:O11"/>
    <mergeCell ref="P10:P11"/>
    <mergeCell ref="Q10:Q11"/>
    <mergeCell ref="B11:C11"/>
    <mergeCell ref="D11:E11"/>
    <mergeCell ref="G11:K11"/>
    <mergeCell ref="P8:P9"/>
    <mergeCell ref="Q8:Q9"/>
    <mergeCell ref="B9:C9"/>
    <mergeCell ref="D9:E9"/>
    <mergeCell ref="G9:K9"/>
    <mergeCell ref="B10:C10"/>
    <mergeCell ref="D10:E10"/>
    <mergeCell ref="G10:K10"/>
    <mergeCell ref="M10:M11"/>
    <mergeCell ref="N10:N11"/>
    <mergeCell ref="B8:C8"/>
    <mergeCell ref="D8:E8"/>
    <mergeCell ref="G8:K8"/>
    <mergeCell ref="M8:M9"/>
    <mergeCell ref="N8:N9"/>
    <mergeCell ref="O8:O9"/>
    <mergeCell ref="B2:B3"/>
    <mergeCell ref="C2:K3"/>
    <mergeCell ref="M2:Q2"/>
    <mergeCell ref="L3:Q3"/>
    <mergeCell ref="B5:E5"/>
    <mergeCell ref="G5:K5"/>
    <mergeCell ref="M5:Q5"/>
    <mergeCell ref="B6:C6"/>
    <mergeCell ref="D6:E6"/>
    <mergeCell ref="G6:K6"/>
    <mergeCell ref="M6:M7"/>
    <mergeCell ref="N6:O6"/>
    <mergeCell ref="P6:Q6"/>
    <mergeCell ref="B7:C7"/>
    <mergeCell ref="D7:E7"/>
    <mergeCell ref="G7:K7"/>
  </mergeCells>
  <phoneticPr fontId="6"/>
  <printOptions horizontalCentered="1"/>
  <pageMargins left="0.70866141732283472" right="0.70866141732283472" top="0.55118110236220474" bottom="0.51181102362204722" header="0.31496062992125984" footer="0.31496062992125984"/>
  <pageSetup paperSize="9" scale="98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9"/>
  <sheetViews>
    <sheetView view="pageBreakPreview" zoomScale="68" zoomScaleNormal="100" zoomScaleSheetLayoutView="68" workbookViewId="0">
      <selection activeCell="A7" sqref="A7:A8"/>
    </sheetView>
  </sheetViews>
  <sheetFormatPr defaultColWidth="8.85546875" defaultRowHeight="13.15"/>
  <cols>
    <col min="1" max="3" width="4.42578125" style="40" customWidth="1"/>
    <col min="4" max="4" width="22.5703125" style="40" customWidth="1"/>
    <col min="5" max="7" width="4.42578125" style="40" customWidth="1"/>
    <col min="8" max="9" width="8" style="40" customWidth="1"/>
    <col min="10" max="11" width="4" style="40" customWidth="1"/>
    <col min="12" max="13" width="8" style="40" customWidth="1"/>
    <col min="14" max="16" width="4.42578125" style="40" customWidth="1"/>
    <col min="17" max="17" width="2.42578125" style="40" customWidth="1"/>
    <col min="18" max="21" width="8.85546875" style="40" customWidth="1"/>
    <col min="22" max="22" width="6.85546875" style="40" customWidth="1"/>
    <col min="23" max="263" width="8.85546875" style="40"/>
    <col min="264" max="265" width="5.140625" style="40" customWidth="1"/>
    <col min="266" max="266" width="23.140625" style="40" customWidth="1"/>
    <col min="267" max="273" width="4.5703125" style="40" customWidth="1"/>
    <col min="274" max="274" width="2.42578125" style="40" customWidth="1"/>
    <col min="275" max="275" width="5.85546875" style="40" customWidth="1"/>
    <col min="276" max="278" width="6.85546875" style="40" customWidth="1"/>
    <col min="279" max="519" width="8.85546875" style="40"/>
    <col min="520" max="521" width="5.140625" style="40" customWidth="1"/>
    <col min="522" max="522" width="23.140625" style="40" customWidth="1"/>
    <col min="523" max="529" width="4.5703125" style="40" customWidth="1"/>
    <col min="530" max="530" width="2.42578125" style="40" customWidth="1"/>
    <col min="531" max="531" width="5.85546875" style="40" customWidth="1"/>
    <col min="532" max="534" width="6.85546875" style="40" customWidth="1"/>
    <col min="535" max="775" width="8.85546875" style="40"/>
    <col min="776" max="777" width="5.140625" style="40" customWidth="1"/>
    <col min="778" max="778" width="23.140625" style="40" customWidth="1"/>
    <col min="779" max="785" width="4.5703125" style="40" customWidth="1"/>
    <col min="786" max="786" width="2.42578125" style="40" customWidth="1"/>
    <col min="787" max="787" width="5.85546875" style="40" customWidth="1"/>
    <col min="788" max="790" width="6.85546875" style="40" customWidth="1"/>
    <col min="791" max="1031" width="8.85546875" style="40"/>
    <col min="1032" max="1033" width="5.140625" style="40" customWidth="1"/>
    <col min="1034" max="1034" width="23.140625" style="40" customWidth="1"/>
    <col min="1035" max="1041" width="4.5703125" style="40" customWidth="1"/>
    <col min="1042" max="1042" width="2.42578125" style="40" customWidth="1"/>
    <col min="1043" max="1043" width="5.85546875" style="40" customWidth="1"/>
    <col min="1044" max="1046" width="6.85546875" style="40" customWidth="1"/>
    <col min="1047" max="1287" width="8.85546875" style="40"/>
    <col min="1288" max="1289" width="5.140625" style="40" customWidth="1"/>
    <col min="1290" max="1290" width="23.140625" style="40" customWidth="1"/>
    <col min="1291" max="1297" width="4.5703125" style="40" customWidth="1"/>
    <col min="1298" max="1298" width="2.42578125" style="40" customWidth="1"/>
    <col min="1299" max="1299" width="5.85546875" style="40" customWidth="1"/>
    <col min="1300" max="1302" width="6.85546875" style="40" customWidth="1"/>
    <col min="1303" max="1543" width="8.85546875" style="40"/>
    <col min="1544" max="1545" width="5.140625" style="40" customWidth="1"/>
    <col min="1546" max="1546" width="23.140625" style="40" customWidth="1"/>
    <col min="1547" max="1553" width="4.5703125" style="40" customWidth="1"/>
    <col min="1554" max="1554" width="2.42578125" style="40" customWidth="1"/>
    <col min="1555" max="1555" width="5.85546875" style="40" customWidth="1"/>
    <col min="1556" max="1558" width="6.85546875" style="40" customWidth="1"/>
    <col min="1559" max="1799" width="8.85546875" style="40"/>
    <col min="1800" max="1801" width="5.140625" style="40" customWidth="1"/>
    <col min="1802" max="1802" width="23.140625" style="40" customWidth="1"/>
    <col min="1803" max="1809" width="4.5703125" style="40" customWidth="1"/>
    <col min="1810" max="1810" width="2.42578125" style="40" customWidth="1"/>
    <col min="1811" max="1811" width="5.85546875" style="40" customWidth="1"/>
    <col min="1812" max="1814" width="6.85546875" style="40" customWidth="1"/>
    <col min="1815" max="2055" width="8.85546875" style="40"/>
    <col min="2056" max="2057" width="5.140625" style="40" customWidth="1"/>
    <col min="2058" max="2058" width="23.140625" style="40" customWidth="1"/>
    <col min="2059" max="2065" width="4.5703125" style="40" customWidth="1"/>
    <col min="2066" max="2066" width="2.42578125" style="40" customWidth="1"/>
    <col min="2067" max="2067" width="5.85546875" style="40" customWidth="1"/>
    <col min="2068" max="2070" width="6.85546875" style="40" customWidth="1"/>
    <col min="2071" max="2311" width="8.85546875" style="40"/>
    <col min="2312" max="2313" width="5.140625" style="40" customWidth="1"/>
    <col min="2314" max="2314" width="23.140625" style="40" customWidth="1"/>
    <col min="2315" max="2321" width="4.5703125" style="40" customWidth="1"/>
    <col min="2322" max="2322" width="2.42578125" style="40" customWidth="1"/>
    <col min="2323" max="2323" width="5.85546875" style="40" customWidth="1"/>
    <col min="2324" max="2326" width="6.85546875" style="40" customWidth="1"/>
    <col min="2327" max="2567" width="8.85546875" style="40"/>
    <col min="2568" max="2569" width="5.140625" style="40" customWidth="1"/>
    <col min="2570" max="2570" width="23.140625" style="40" customWidth="1"/>
    <col min="2571" max="2577" width="4.5703125" style="40" customWidth="1"/>
    <col min="2578" max="2578" width="2.42578125" style="40" customWidth="1"/>
    <col min="2579" max="2579" width="5.85546875" style="40" customWidth="1"/>
    <col min="2580" max="2582" width="6.85546875" style="40" customWidth="1"/>
    <col min="2583" max="2823" width="8.85546875" style="40"/>
    <col min="2824" max="2825" width="5.140625" style="40" customWidth="1"/>
    <col min="2826" max="2826" width="23.140625" style="40" customWidth="1"/>
    <col min="2827" max="2833" width="4.5703125" style="40" customWidth="1"/>
    <col min="2834" max="2834" width="2.42578125" style="40" customWidth="1"/>
    <col min="2835" max="2835" width="5.85546875" style="40" customWidth="1"/>
    <col min="2836" max="2838" width="6.85546875" style="40" customWidth="1"/>
    <col min="2839" max="3079" width="8.85546875" style="40"/>
    <col min="3080" max="3081" width="5.140625" style="40" customWidth="1"/>
    <col min="3082" max="3082" width="23.140625" style="40" customWidth="1"/>
    <col min="3083" max="3089" width="4.5703125" style="40" customWidth="1"/>
    <col min="3090" max="3090" width="2.42578125" style="40" customWidth="1"/>
    <col min="3091" max="3091" width="5.85546875" style="40" customWidth="1"/>
    <col min="3092" max="3094" width="6.85546875" style="40" customWidth="1"/>
    <col min="3095" max="3335" width="8.85546875" style="40"/>
    <col min="3336" max="3337" width="5.140625" style="40" customWidth="1"/>
    <col min="3338" max="3338" width="23.140625" style="40" customWidth="1"/>
    <col min="3339" max="3345" width="4.5703125" style="40" customWidth="1"/>
    <col min="3346" max="3346" width="2.42578125" style="40" customWidth="1"/>
    <col min="3347" max="3347" width="5.85546875" style="40" customWidth="1"/>
    <col min="3348" max="3350" width="6.85546875" style="40" customWidth="1"/>
    <col min="3351" max="3591" width="8.85546875" style="40"/>
    <col min="3592" max="3593" width="5.140625" style="40" customWidth="1"/>
    <col min="3594" max="3594" width="23.140625" style="40" customWidth="1"/>
    <col min="3595" max="3601" width="4.5703125" style="40" customWidth="1"/>
    <col min="3602" max="3602" width="2.42578125" style="40" customWidth="1"/>
    <col min="3603" max="3603" width="5.85546875" style="40" customWidth="1"/>
    <col min="3604" max="3606" width="6.85546875" style="40" customWidth="1"/>
    <col min="3607" max="3847" width="8.85546875" style="40"/>
    <col min="3848" max="3849" width="5.140625" style="40" customWidth="1"/>
    <col min="3850" max="3850" width="23.140625" style="40" customWidth="1"/>
    <col min="3851" max="3857" width="4.5703125" style="40" customWidth="1"/>
    <col min="3858" max="3858" width="2.42578125" style="40" customWidth="1"/>
    <col min="3859" max="3859" width="5.85546875" style="40" customWidth="1"/>
    <col min="3860" max="3862" width="6.85546875" style="40" customWidth="1"/>
    <col min="3863" max="4103" width="8.85546875" style="40"/>
    <col min="4104" max="4105" width="5.140625" style="40" customWidth="1"/>
    <col min="4106" max="4106" width="23.140625" style="40" customWidth="1"/>
    <col min="4107" max="4113" width="4.5703125" style="40" customWidth="1"/>
    <col min="4114" max="4114" width="2.42578125" style="40" customWidth="1"/>
    <col min="4115" max="4115" width="5.85546875" style="40" customWidth="1"/>
    <col min="4116" max="4118" width="6.85546875" style="40" customWidth="1"/>
    <col min="4119" max="4359" width="8.85546875" style="40"/>
    <col min="4360" max="4361" width="5.140625" style="40" customWidth="1"/>
    <col min="4362" max="4362" width="23.140625" style="40" customWidth="1"/>
    <col min="4363" max="4369" width="4.5703125" style="40" customWidth="1"/>
    <col min="4370" max="4370" width="2.42578125" style="40" customWidth="1"/>
    <col min="4371" max="4371" width="5.85546875" style="40" customWidth="1"/>
    <col min="4372" max="4374" width="6.85546875" style="40" customWidth="1"/>
    <col min="4375" max="4615" width="8.85546875" style="40"/>
    <col min="4616" max="4617" width="5.140625" style="40" customWidth="1"/>
    <col min="4618" max="4618" width="23.140625" style="40" customWidth="1"/>
    <col min="4619" max="4625" width="4.5703125" style="40" customWidth="1"/>
    <col min="4626" max="4626" width="2.42578125" style="40" customWidth="1"/>
    <col min="4627" max="4627" width="5.85546875" style="40" customWidth="1"/>
    <col min="4628" max="4630" width="6.85546875" style="40" customWidth="1"/>
    <col min="4631" max="4871" width="8.85546875" style="40"/>
    <col min="4872" max="4873" width="5.140625" style="40" customWidth="1"/>
    <col min="4874" max="4874" width="23.140625" style="40" customWidth="1"/>
    <col min="4875" max="4881" width="4.5703125" style="40" customWidth="1"/>
    <col min="4882" max="4882" width="2.42578125" style="40" customWidth="1"/>
    <col min="4883" max="4883" width="5.85546875" style="40" customWidth="1"/>
    <col min="4884" max="4886" width="6.85546875" style="40" customWidth="1"/>
    <col min="4887" max="5127" width="8.85546875" style="40"/>
    <col min="5128" max="5129" width="5.140625" style="40" customWidth="1"/>
    <col min="5130" max="5130" width="23.140625" style="40" customWidth="1"/>
    <col min="5131" max="5137" width="4.5703125" style="40" customWidth="1"/>
    <col min="5138" max="5138" width="2.42578125" style="40" customWidth="1"/>
    <col min="5139" max="5139" width="5.85546875" style="40" customWidth="1"/>
    <col min="5140" max="5142" width="6.85546875" style="40" customWidth="1"/>
    <col min="5143" max="5383" width="8.85546875" style="40"/>
    <col min="5384" max="5385" width="5.140625" style="40" customWidth="1"/>
    <col min="5386" max="5386" width="23.140625" style="40" customWidth="1"/>
    <col min="5387" max="5393" width="4.5703125" style="40" customWidth="1"/>
    <col min="5394" max="5394" width="2.42578125" style="40" customWidth="1"/>
    <col min="5395" max="5395" width="5.85546875" style="40" customWidth="1"/>
    <col min="5396" max="5398" width="6.85546875" style="40" customWidth="1"/>
    <col min="5399" max="5639" width="8.85546875" style="40"/>
    <col min="5640" max="5641" width="5.140625" style="40" customWidth="1"/>
    <col min="5642" max="5642" width="23.140625" style="40" customWidth="1"/>
    <col min="5643" max="5649" width="4.5703125" style="40" customWidth="1"/>
    <col min="5650" max="5650" width="2.42578125" style="40" customWidth="1"/>
    <col min="5651" max="5651" width="5.85546875" style="40" customWidth="1"/>
    <col min="5652" max="5654" width="6.85546875" style="40" customWidth="1"/>
    <col min="5655" max="5895" width="8.85546875" style="40"/>
    <col min="5896" max="5897" width="5.140625" style="40" customWidth="1"/>
    <col min="5898" max="5898" width="23.140625" style="40" customWidth="1"/>
    <col min="5899" max="5905" width="4.5703125" style="40" customWidth="1"/>
    <col min="5906" max="5906" width="2.42578125" style="40" customWidth="1"/>
    <col min="5907" max="5907" width="5.85546875" style="40" customWidth="1"/>
    <col min="5908" max="5910" width="6.85546875" style="40" customWidth="1"/>
    <col min="5911" max="6151" width="8.85546875" style="40"/>
    <col min="6152" max="6153" width="5.140625" style="40" customWidth="1"/>
    <col min="6154" max="6154" width="23.140625" style="40" customWidth="1"/>
    <col min="6155" max="6161" width="4.5703125" style="40" customWidth="1"/>
    <col min="6162" max="6162" width="2.42578125" style="40" customWidth="1"/>
    <col min="6163" max="6163" width="5.85546875" style="40" customWidth="1"/>
    <col min="6164" max="6166" width="6.85546875" style="40" customWidth="1"/>
    <col min="6167" max="6407" width="8.85546875" style="40"/>
    <col min="6408" max="6409" width="5.140625" style="40" customWidth="1"/>
    <col min="6410" max="6410" width="23.140625" style="40" customWidth="1"/>
    <col min="6411" max="6417" width="4.5703125" style="40" customWidth="1"/>
    <col min="6418" max="6418" width="2.42578125" style="40" customWidth="1"/>
    <col min="6419" max="6419" width="5.85546875" style="40" customWidth="1"/>
    <col min="6420" max="6422" width="6.85546875" style="40" customWidth="1"/>
    <col min="6423" max="6663" width="8.85546875" style="40"/>
    <col min="6664" max="6665" width="5.140625" style="40" customWidth="1"/>
    <col min="6666" max="6666" width="23.140625" style="40" customWidth="1"/>
    <col min="6667" max="6673" width="4.5703125" style="40" customWidth="1"/>
    <col min="6674" max="6674" width="2.42578125" style="40" customWidth="1"/>
    <col min="6675" max="6675" width="5.85546875" style="40" customWidth="1"/>
    <col min="6676" max="6678" width="6.85546875" style="40" customWidth="1"/>
    <col min="6679" max="6919" width="8.85546875" style="40"/>
    <col min="6920" max="6921" width="5.140625" style="40" customWidth="1"/>
    <col min="6922" max="6922" width="23.140625" style="40" customWidth="1"/>
    <col min="6923" max="6929" width="4.5703125" style="40" customWidth="1"/>
    <col min="6930" max="6930" width="2.42578125" style="40" customWidth="1"/>
    <col min="6931" max="6931" width="5.85546875" style="40" customWidth="1"/>
    <col min="6932" max="6934" width="6.85546875" style="40" customWidth="1"/>
    <col min="6935" max="7175" width="8.85546875" style="40"/>
    <col min="7176" max="7177" width="5.140625" style="40" customWidth="1"/>
    <col min="7178" max="7178" width="23.140625" style="40" customWidth="1"/>
    <col min="7179" max="7185" width="4.5703125" style="40" customWidth="1"/>
    <col min="7186" max="7186" width="2.42578125" style="40" customWidth="1"/>
    <col min="7187" max="7187" width="5.85546875" style="40" customWidth="1"/>
    <col min="7188" max="7190" width="6.85546875" style="40" customWidth="1"/>
    <col min="7191" max="7431" width="8.85546875" style="40"/>
    <col min="7432" max="7433" width="5.140625" style="40" customWidth="1"/>
    <col min="7434" max="7434" width="23.140625" style="40" customWidth="1"/>
    <col min="7435" max="7441" width="4.5703125" style="40" customWidth="1"/>
    <col min="7442" max="7442" width="2.42578125" style="40" customWidth="1"/>
    <col min="7443" max="7443" width="5.85546875" style="40" customWidth="1"/>
    <col min="7444" max="7446" width="6.85546875" style="40" customWidth="1"/>
    <col min="7447" max="7687" width="8.85546875" style="40"/>
    <col min="7688" max="7689" width="5.140625" style="40" customWidth="1"/>
    <col min="7690" max="7690" width="23.140625" style="40" customWidth="1"/>
    <col min="7691" max="7697" width="4.5703125" style="40" customWidth="1"/>
    <col min="7698" max="7698" width="2.42578125" style="40" customWidth="1"/>
    <col min="7699" max="7699" width="5.85546875" style="40" customWidth="1"/>
    <col min="7700" max="7702" width="6.85546875" style="40" customWidth="1"/>
    <col min="7703" max="7943" width="8.85546875" style="40"/>
    <col min="7944" max="7945" width="5.140625" style="40" customWidth="1"/>
    <col min="7946" max="7946" width="23.140625" style="40" customWidth="1"/>
    <col min="7947" max="7953" width="4.5703125" style="40" customWidth="1"/>
    <col min="7954" max="7954" width="2.42578125" style="40" customWidth="1"/>
    <col min="7955" max="7955" width="5.85546875" style="40" customWidth="1"/>
    <col min="7956" max="7958" width="6.85546875" style="40" customWidth="1"/>
    <col min="7959" max="8199" width="8.85546875" style="40"/>
    <col min="8200" max="8201" width="5.140625" style="40" customWidth="1"/>
    <col min="8202" max="8202" width="23.140625" style="40" customWidth="1"/>
    <col min="8203" max="8209" width="4.5703125" style="40" customWidth="1"/>
    <col min="8210" max="8210" width="2.42578125" style="40" customWidth="1"/>
    <col min="8211" max="8211" width="5.85546875" style="40" customWidth="1"/>
    <col min="8212" max="8214" width="6.85546875" style="40" customWidth="1"/>
    <col min="8215" max="8455" width="8.85546875" style="40"/>
    <col min="8456" max="8457" width="5.140625" style="40" customWidth="1"/>
    <col min="8458" max="8458" width="23.140625" style="40" customWidth="1"/>
    <col min="8459" max="8465" width="4.5703125" style="40" customWidth="1"/>
    <col min="8466" max="8466" width="2.42578125" style="40" customWidth="1"/>
    <col min="8467" max="8467" width="5.85546875" style="40" customWidth="1"/>
    <col min="8468" max="8470" width="6.85546875" style="40" customWidth="1"/>
    <col min="8471" max="8711" width="8.85546875" style="40"/>
    <col min="8712" max="8713" width="5.140625" style="40" customWidth="1"/>
    <col min="8714" max="8714" width="23.140625" style="40" customWidth="1"/>
    <col min="8715" max="8721" width="4.5703125" style="40" customWidth="1"/>
    <col min="8722" max="8722" width="2.42578125" style="40" customWidth="1"/>
    <col min="8723" max="8723" width="5.85546875" style="40" customWidth="1"/>
    <col min="8724" max="8726" width="6.85546875" style="40" customWidth="1"/>
    <col min="8727" max="8967" width="8.85546875" style="40"/>
    <col min="8968" max="8969" width="5.140625" style="40" customWidth="1"/>
    <col min="8970" max="8970" width="23.140625" style="40" customWidth="1"/>
    <col min="8971" max="8977" width="4.5703125" style="40" customWidth="1"/>
    <col min="8978" max="8978" width="2.42578125" style="40" customWidth="1"/>
    <col min="8979" max="8979" width="5.85546875" style="40" customWidth="1"/>
    <col min="8980" max="8982" width="6.85546875" style="40" customWidth="1"/>
    <col min="8983" max="9223" width="8.85546875" style="40"/>
    <col min="9224" max="9225" width="5.140625" style="40" customWidth="1"/>
    <col min="9226" max="9226" width="23.140625" style="40" customWidth="1"/>
    <col min="9227" max="9233" width="4.5703125" style="40" customWidth="1"/>
    <col min="9234" max="9234" width="2.42578125" style="40" customWidth="1"/>
    <col min="9235" max="9235" width="5.85546875" style="40" customWidth="1"/>
    <col min="9236" max="9238" width="6.85546875" style="40" customWidth="1"/>
    <col min="9239" max="9479" width="8.85546875" style="40"/>
    <col min="9480" max="9481" width="5.140625" style="40" customWidth="1"/>
    <col min="9482" max="9482" width="23.140625" style="40" customWidth="1"/>
    <col min="9483" max="9489" width="4.5703125" style="40" customWidth="1"/>
    <col min="9490" max="9490" width="2.42578125" style="40" customWidth="1"/>
    <col min="9491" max="9491" width="5.85546875" style="40" customWidth="1"/>
    <col min="9492" max="9494" width="6.85546875" style="40" customWidth="1"/>
    <col min="9495" max="9735" width="8.85546875" style="40"/>
    <col min="9736" max="9737" width="5.140625" style="40" customWidth="1"/>
    <col min="9738" max="9738" width="23.140625" style="40" customWidth="1"/>
    <col min="9739" max="9745" width="4.5703125" style="40" customWidth="1"/>
    <col min="9746" max="9746" width="2.42578125" style="40" customWidth="1"/>
    <col min="9747" max="9747" width="5.85546875" style="40" customWidth="1"/>
    <col min="9748" max="9750" width="6.85546875" style="40" customWidth="1"/>
    <col min="9751" max="9991" width="8.85546875" style="40"/>
    <col min="9992" max="9993" width="5.140625" style="40" customWidth="1"/>
    <col min="9994" max="9994" width="23.140625" style="40" customWidth="1"/>
    <col min="9995" max="10001" width="4.5703125" style="40" customWidth="1"/>
    <col min="10002" max="10002" width="2.42578125" style="40" customWidth="1"/>
    <col min="10003" max="10003" width="5.85546875" style="40" customWidth="1"/>
    <col min="10004" max="10006" width="6.85546875" style="40" customWidth="1"/>
    <col min="10007" max="10247" width="8.85546875" style="40"/>
    <col min="10248" max="10249" width="5.140625" style="40" customWidth="1"/>
    <col min="10250" max="10250" width="23.140625" style="40" customWidth="1"/>
    <col min="10251" max="10257" width="4.5703125" style="40" customWidth="1"/>
    <col min="10258" max="10258" width="2.42578125" style="40" customWidth="1"/>
    <col min="10259" max="10259" width="5.85546875" style="40" customWidth="1"/>
    <col min="10260" max="10262" width="6.85546875" style="40" customWidth="1"/>
    <col min="10263" max="10503" width="8.85546875" style="40"/>
    <col min="10504" max="10505" width="5.140625" style="40" customWidth="1"/>
    <col min="10506" max="10506" width="23.140625" style="40" customWidth="1"/>
    <col min="10507" max="10513" width="4.5703125" style="40" customWidth="1"/>
    <col min="10514" max="10514" width="2.42578125" style="40" customWidth="1"/>
    <col min="10515" max="10515" width="5.85546875" style="40" customWidth="1"/>
    <col min="10516" max="10518" width="6.85546875" style="40" customWidth="1"/>
    <col min="10519" max="10759" width="8.85546875" style="40"/>
    <col min="10760" max="10761" width="5.140625" style="40" customWidth="1"/>
    <col min="10762" max="10762" width="23.140625" style="40" customWidth="1"/>
    <col min="10763" max="10769" width="4.5703125" style="40" customWidth="1"/>
    <col min="10770" max="10770" width="2.42578125" style="40" customWidth="1"/>
    <col min="10771" max="10771" width="5.85546875" style="40" customWidth="1"/>
    <col min="10772" max="10774" width="6.85546875" style="40" customWidth="1"/>
    <col min="10775" max="11015" width="8.85546875" style="40"/>
    <col min="11016" max="11017" width="5.140625" style="40" customWidth="1"/>
    <col min="11018" max="11018" width="23.140625" style="40" customWidth="1"/>
    <col min="11019" max="11025" width="4.5703125" style="40" customWidth="1"/>
    <col min="11026" max="11026" width="2.42578125" style="40" customWidth="1"/>
    <col min="11027" max="11027" width="5.85546875" style="40" customWidth="1"/>
    <col min="11028" max="11030" width="6.85546875" style="40" customWidth="1"/>
    <col min="11031" max="11271" width="8.85546875" style="40"/>
    <col min="11272" max="11273" width="5.140625" style="40" customWidth="1"/>
    <col min="11274" max="11274" width="23.140625" style="40" customWidth="1"/>
    <col min="11275" max="11281" width="4.5703125" style="40" customWidth="1"/>
    <col min="11282" max="11282" width="2.42578125" style="40" customWidth="1"/>
    <col min="11283" max="11283" width="5.85546875" style="40" customWidth="1"/>
    <col min="11284" max="11286" width="6.85546875" style="40" customWidth="1"/>
    <col min="11287" max="11527" width="8.85546875" style="40"/>
    <col min="11528" max="11529" width="5.140625" style="40" customWidth="1"/>
    <col min="11530" max="11530" width="23.140625" style="40" customWidth="1"/>
    <col min="11531" max="11537" width="4.5703125" style="40" customWidth="1"/>
    <col min="11538" max="11538" width="2.42578125" style="40" customWidth="1"/>
    <col min="11539" max="11539" width="5.85546875" style="40" customWidth="1"/>
    <col min="11540" max="11542" width="6.85546875" style="40" customWidth="1"/>
    <col min="11543" max="11783" width="8.85546875" style="40"/>
    <col min="11784" max="11785" width="5.140625" style="40" customWidth="1"/>
    <col min="11786" max="11786" width="23.140625" style="40" customWidth="1"/>
    <col min="11787" max="11793" width="4.5703125" style="40" customWidth="1"/>
    <col min="11794" max="11794" width="2.42578125" style="40" customWidth="1"/>
    <col min="11795" max="11795" width="5.85546875" style="40" customWidth="1"/>
    <col min="11796" max="11798" width="6.85546875" style="40" customWidth="1"/>
    <col min="11799" max="12039" width="8.85546875" style="40"/>
    <col min="12040" max="12041" width="5.140625" style="40" customWidth="1"/>
    <col min="12042" max="12042" width="23.140625" style="40" customWidth="1"/>
    <col min="12043" max="12049" width="4.5703125" style="40" customWidth="1"/>
    <col min="12050" max="12050" width="2.42578125" style="40" customWidth="1"/>
    <col min="12051" max="12051" width="5.85546875" style="40" customWidth="1"/>
    <col min="12052" max="12054" width="6.85546875" style="40" customWidth="1"/>
    <col min="12055" max="12295" width="8.85546875" style="40"/>
    <col min="12296" max="12297" width="5.140625" style="40" customWidth="1"/>
    <col min="12298" max="12298" width="23.140625" style="40" customWidth="1"/>
    <col min="12299" max="12305" width="4.5703125" style="40" customWidth="1"/>
    <col min="12306" max="12306" width="2.42578125" style="40" customWidth="1"/>
    <col min="12307" max="12307" width="5.85546875" style="40" customWidth="1"/>
    <col min="12308" max="12310" width="6.85546875" style="40" customWidth="1"/>
    <col min="12311" max="12551" width="8.85546875" style="40"/>
    <col min="12552" max="12553" width="5.140625" style="40" customWidth="1"/>
    <col min="12554" max="12554" width="23.140625" style="40" customWidth="1"/>
    <col min="12555" max="12561" width="4.5703125" style="40" customWidth="1"/>
    <col min="12562" max="12562" width="2.42578125" style="40" customWidth="1"/>
    <col min="12563" max="12563" width="5.85546875" style="40" customWidth="1"/>
    <col min="12564" max="12566" width="6.85546875" style="40" customWidth="1"/>
    <col min="12567" max="12807" width="8.85546875" style="40"/>
    <col min="12808" max="12809" width="5.140625" style="40" customWidth="1"/>
    <col min="12810" max="12810" width="23.140625" style="40" customWidth="1"/>
    <col min="12811" max="12817" width="4.5703125" style="40" customWidth="1"/>
    <col min="12818" max="12818" width="2.42578125" style="40" customWidth="1"/>
    <col min="12819" max="12819" width="5.85546875" style="40" customWidth="1"/>
    <col min="12820" max="12822" width="6.85546875" style="40" customWidth="1"/>
    <col min="12823" max="13063" width="8.85546875" style="40"/>
    <col min="13064" max="13065" width="5.140625" style="40" customWidth="1"/>
    <col min="13066" max="13066" width="23.140625" style="40" customWidth="1"/>
    <col min="13067" max="13073" width="4.5703125" style="40" customWidth="1"/>
    <col min="13074" max="13074" width="2.42578125" style="40" customWidth="1"/>
    <col min="13075" max="13075" width="5.85546875" style="40" customWidth="1"/>
    <col min="13076" max="13078" width="6.85546875" style="40" customWidth="1"/>
    <col min="13079" max="13319" width="8.85546875" style="40"/>
    <col min="13320" max="13321" width="5.140625" style="40" customWidth="1"/>
    <col min="13322" max="13322" width="23.140625" style="40" customWidth="1"/>
    <col min="13323" max="13329" width="4.5703125" style="40" customWidth="1"/>
    <col min="13330" max="13330" width="2.42578125" style="40" customWidth="1"/>
    <col min="13331" max="13331" width="5.85546875" style="40" customWidth="1"/>
    <col min="13332" max="13334" width="6.85546875" style="40" customWidth="1"/>
    <col min="13335" max="13575" width="8.85546875" style="40"/>
    <col min="13576" max="13577" width="5.140625" style="40" customWidth="1"/>
    <col min="13578" max="13578" width="23.140625" style="40" customWidth="1"/>
    <col min="13579" max="13585" width="4.5703125" style="40" customWidth="1"/>
    <col min="13586" max="13586" width="2.42578125" style="40" customWidth="1"/>
    <col min="13587" max="13587" width="5.85546875" style="40" customWidth="1"/>
    <col min="13588" max="13590" width="6.85546875" style="40" customWidth="1"/>
    <col min="13591" max="13831" width="8.85546875" style="40"/>
    <col min="13832" max="13833" width="5.140625" style="40" customWidth="1"/>
    <col min="13834" max="13834" width="23.140625" style="40" customWidth="1"/>
    <col min="13835" max="13841" width="4.5703125" style="40" customWidth="1"/>
    <col min="13842" max="13842" width="2.42578125" style="40" customWidth="1"/>
    <col min="13843" max="13843" width="5.85546875" style="40" customWidth="1"/>
    <col min="13844" max="13846" width="6.85546875" style="40" customWidth="1"/>
    <col min="13847" max="14087" width="8.85546875" style="40"/>
    <col min="14088" max="14089" width="5.140625" style="40" customWidth="1"/>
    <col min="14090" max="14090" width="23.140625" style="40" customWidth="1"/>
    <col min="14091" max="14097" width="4.5703125" style="40" customWidth="1"/>
    <col min="14098" max="14098" width="2.42578125" style="40" customWidth="1"/>
    <col min="14099" max="14099" width="5.85546875" style="40" customWidth="1"/>
    <col min="14100" max="14102" width="6.85546875" style="40" customWidth="1"/>
    <col min="14103" max="14343" width="8.85546875" style="40"/>
    <col min="14344" max="14345" width="5.140625" style="40" customWidth="1"/>
    <col min="14346" max="14346" width="23.140625" style="40" customWidth="1"/>
    <col min="14347" max="14353" width="4.5703125" style="40" customWidth="1"/>
    <col min="14354" max="14354" width="2.42578125" style="40" customWidth="1"/>
    <col min="14355" max="14355" width="5.85546875" style="40" customWidth="1"/>
    <col min="14356" max="14358" width="6.85546875" style="40" customWidth="1"/>
    <col min="14359" max="14599" width="8.85546875" style="40"/>
    <col min="14600" max="14601" width="5.140625" style="40" customWidth="1"/>
    <col min="14602" max="14602" width="23.140625" style="40" customWidth="1"/>
    <col min="14603" max="14609" width="4.5703125" style="40" customWidth="1"/>
    <col min="14610" max="14610" width="2.42578125" style="40" customWidth="1"/>
    <col min="14611" max="14611" width="5.85546875" style="40" customWidth="1"/>
    <col min="14612" max="14614" width="6.85546875" style="40" customWidth="1"/>
    <col min="14615" max="14855" width="8.85546875" style="40"/>
    <col min="14856" max="14857" width="5.140625" style="40" customWidth="1"/>
    <col min="14858" max="14858" width="23.140625" style="40" customWidth="1"/>
    <col min="14859" max="14865" width="4.5703125" style="40" customWidth="1"/>
    <col min="14866" max="14866" width="2.42578125" style="40" customWidth="1"/>
    <col min="14867" max="14867" width="5.85546875" style="40" customWidth="1"/>
    <col min="14868" max="14870" width="6.85546875" style="40" customWidth="1"/>
    <col min="14871" max="15111" width="8.85546875" style="40"/>
    <col min="15112" max="15113" width="5.140625" style="40" customWidth="1"/>
    <col min="15114" max="15114" width="23.140625" style="40" customWidth="1"/>
    <col min="15115" max="15121" width="4.5703125" style="40" customWidth="1"/>
    <col min="15122" max="15122" width="2.42578125" style="40" customWidth="1"/>
    <col min="15123" max="15123" width="5.85546875" style="40" customWidth="1"/>
    <col min="15124" max="15126" width="6.85546875" style="40" customWidth="1"/>
    <col min="15127" max="15367" width="8.85546875" style="40"/>
    <col min="15368" max="15369" width="5.140625" style="40" customWidth="1"/>
    <col min="15370" max="15370" width="23.140625" style="40" customWidth="1"/>
    <col min="15371" max="15377" width="4.5703125" style="40" customWidth="1"/>
    <col min="15378" max="15378" width="2.42578125" style="40" customWidth="1"/>
    <col min="15379" max="15379" width="5.85546875" style="40" customWidth="1"/>
    <col min="15380" max="15382" width="6.85546875" style="40" customWidth="1"/>
    <col min="15383" max="15623" width="8.85546875" style="40"/>
    <col min="15624" max="15625" width="5.140625" style="40" customWidth="1"/>
    <col min="15626" max="15626" width="23.140625" style="40" customWidth="1"/>
    <col min="15627" max="15633" width="4.5703125" style="40" customWidth="1"/>
    <col min="15634" max="15634" width="2.42578125" style="40" customWidth="1"/>
    <col min="15635" max="15635" width="5.85546875" style="40" customWidth="1"/>
    <col min="15636" max="15638" width="6.85546875" style="40" customWidth="1"/>
    <col min="15639" max="15879" width="8.85546875" style="40"/>
    <col min="15880" max="15881" width="5.140625" style="40" customWidth="1"/>
    <col min="15882" max="15882" width="23.140625" style="40" customWidth="1"/>
    <col min="15883" max="15889" width="4.5703125" style="40" customWidth="1"/>
    <col min="15890" max="15890" width="2.42578125" style="40" customWidth="1"/>
    <col min="15891" max="15891" width="5.85546875" style="40" customWidth="1"/>
    <col min="15892" max="15894" width="6.85546875" style="40" customWidth="1"/>
    <col min="15895" max="16135" width="8.85546875" style="40"/>
    <col min="16136" max="16137" width="5.140625" style="40" customWidth="1"/>
    <col min="16138" max="16138" width="23.140625" style="40" customWidth="1"/>
    <col min="16139" max="16145" width="4.5703125" style="40" customWidth="1"/>
    <col min="16146" max="16146" width="2.42578125" style="40" customWidth="1"/>
    <col min="16147" max="16147" width="5.85546875" style="40" customWidth="1"/>
    <col min="16148" max="16150" width="6.85546875" style="40" customWidth="1"/>
    <col min="16151" max="16384" width="8.85546875" style="40"/>
  </cols>
  <sheetData>
    <row r="1" spans="1:22" ht="23.25" customHeight="1">
      <c r="A1" s="378" t="s">
        <v>163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41"/>
    </row>
    <row r="2" spans="1:22" ht="33.75" customHeight="1">
      <c r="B2" s="379" t="s">
        <v>164</v>
      </c>
      <c r="C2" s="379"/>
      <c r="D2" s="379"/>
      <c r="E2" s="379" t="str">
        <f>IF('参加申込書(NO1~30)'!C3="","",'参加申込書(NO1~30)'!C3)</f>
        <v/>
      </c>
      <c r="F2" s="379"/>
      <c r="G2" s="379"/>
      <c r="H2" s="379"/>
      <c r="I2" s="379"/>
      <c r="J2" s="379"/>
      <c r="K2" s="379"/>
      <c r="L2" s="379"/>
      <c r="M2" s="70"/>
      <c r="N2" s="70"/>
      <c r="O2" s="70"/>
      <c r="P2" s="70"/>
      <c r="Q2" s="70"/>
      <c r="R2" s="70"/>
      <c r="S2" s="70"/>
      <c r="T2" s="70"/>
      <c r="U2" s="70"/>
      <c r="V2" s="42"/>
    </row>
    <row r="3" spans="1:22" ht="6" customHeight="1" thickBot="1"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5"/>
      <c r="R3" s="46"/>
      <c r="S3" s="46"/>
      <c r="T3" s="46"/>
      <c r="U3" s="46"/>
      <c r="V3" s="47"/>
    </row>
    <row r="4" spans="1:22" ht="12" customHeight="1">
      <c r="A4" s="361" t="s">
        <v>59</v>
      </c>
      <c r="B4" s="364" t="s">
        <v>165</v>
      </c>
      <c r="C4" s="364" t="s">
        <v>101</v>
      </c>
      <c r="D4" s="73" t="s">
        <v>166</v>
      </c>
      <c r="E4" s="307" t="s">
        <v>103</v>
      </c>
      <c r="F4" s="380" t="s">
        <v>167</v>
      </c>
      <c r="G4" s="309" t="s">
        <v>168</v>
      </c>
      <c r="H4" s="383" t="s">
        <v>169</v>
      </c>
      <c r="I4" s="384"/>
      <c r="J4" s="384"/>
      <c r="K4" s="384"/>
      <c r="L4" s="384"/>
      <c r="M4" s="385"/>
      <c r="N4" s="355" t="s">
        <v>170</v>
      </c>
      <c r="O4" s="356"/>
      <c r="P4" s="78" t="s">
        <v>171</v>
      </c>
      <c r="Q4" s="48"/>
      <c r="R4" s="304" t="s">
        <v>172</v>
      </c>
      <c r="S4" s="304"/>
      <c r="T4" s="304"/>
      <c r="U4" s="304"/>
      <c r="V4" s="49"/>
    </row>
    <row r="5" spans="1:22" ht="28.35" customHeight="1" thickBot="1">
      <c r="A5" s="362"/>
      <c r="B5" s="365"/>
      <c r="C5" s="365"/>
      <c r="D5" s="353" t="s">
        <v>173</v>
      </c>
      <c r="E5" s="367"/>
      <c r="F5" s="362"/>
      <c r="G5" s="382"/>
      <c r="H5" s="386" t="s">
        <v>174</v>
      </c>
      <c r="I5" s="241" t="s">
        <v>175</v>
      </c>
      <c r="J5" s="241" t="s">
        <v>176</v>
      </c>
      <c r="K5" s="241"/>
      <c r="L5" s="241" t="s">
        <v>177</v>
      </c>
      <c r="M5" s="389" t="s">
        <v>178</v>
      </c>
      <c r="N5" s="357" t="s">
        <v>179</v>
      </c>
      <c r="O5" s="359" t="s">
        <v>180</v>
      </c>
      <c r="P5" s="394" t="s">
        <v>181</v>
      </c>
      <c r="Q5" s="48"/>
      <c r="R5" s="304"/>
      <c r="S5" s="304"/>
      <c r="T5" s="304"/>
      <c r="U5" s="304"/>
      <c r="V5" s="49"/>
    </row>
    <row r="6" spans="1:22" ht="28.35" customHeight="1" thickBot="1">
      <c r="A6" s="363"/>
      <c r="B6" s="366"/>
      <c r="C6" s="366"/>
      <c r="D6" s="354"/>
      <c r="E6" s="310"/>
      <c r="F6" s="381"/>
      <c r="G6" s="312"/>
      <c r="H6" s="387"/>
      <c r="I6" s="388"/>
      <c r="J6" s="242"/>
      <c r="K6" s="242"/>
      <c r="L6" s="388"/>
      <c r="M6" s="390"/>
      <c r="N6" s="358"/>
      <c r="O6" s="360"/>
      <c r="P6" s="395"/>
      <c r="Q6" s="48"/>
      <c r="R6" s="391" t="s">
        <v>182</v>
      </c>
      <c r="S6" s="392"/>
      <c r="T6" s="392" t="s">
        <v>183</v>
      </c>
      <c r="U6" s="393"/>
      <c r="V6" s="49"/>
    </row>
    <row r="7" spans="1:22" ht="9.6" customHeight="1">
      <c r="A7" s="297"/>
      <c r="B7" s="298">
        <v>1</v>
      </c>
      <c r="C7" s="299" t="str">
        <f>IF(A7="","",VLOOKUP(A7,'パンフレット (30名用)'!$B$17:$H$46,2,FALSE))</f>
        <v/>
      </c>
      <c r="D7" s="74"/>
      <c r="E7" s="300" t="str">
        <f>IF(A7="","",VLOOKUP(A7,'パンフレット (30名用)'!$B$17:$I$46,8,FALSE))</f>
        <v/>
      </c>
      <c r="F7" s="297"/>
      <c r="G7" s="301"/>
      <c r="H7" s="276"/>
      <c r="I7" s="277"/>
      <c r="J7" s="243"/>
      <c r="K7" s="244"/>
      <c r="L7" s="277"/>
      <c r="M7" s="243"/>
      <c r="N7" s="302"/>
      <c r="O7" s="293"/>
      <c r="P7" s="376"/>
      <c r="Q7" s="48"/>
      <c r="R7" s="368" t="s">
        <v>184</v>
      </c>
      <c r="S7" s="369"/>
      <c r="T7" s="372"/>
      <c r="U7" s="373"/>
      <c r="V7" s="49"/>
    </row>
    <row r="8" spans="1:22" ht="26.45" customHeight="1" thickBot="1">
      <c r="A8" s="289"/>
      <c r="B8" s="290"/>
      <c r="C8" s="283"/>
      <c r="D8" s="79" t="str">
        <f>IF(A7="","",VLOOKUP(A7,'パンフレット (30名用)'!$B$17:$H$46,3,FALSE))</f>
        <v/>
      </c>
      <c r="E8" s="285"/>
      <c r="F8" s="289"/>
      <c r="G8" s="254"/>
      <c r="H8" s="256"/>
      <c r="I8" s="258"/>
      <c r="J8" s="245"/>
      <c r="K8" s="246"/>
      <c r="L8" s="258"/>
      <c r="M8" s="245"/>
      <c r="N8" s="303"/>
      <c r="O8" s="294"/>
      <c r="P8" s="377"/>
      <c r="Q8" s="50"/>
      <c r="R8" s="370"/>
      <c r="S8" s="371"/>
      <c r="T8" s="374"/>
      <c r="U8" s="375"/>
      <c r="V8" s="51"/>
    </row>
    <row r="9" spans="1:22" ht="9.6" customHeight="1">
      <c r="A9" s="279"/>
      <c r="B9" s="281">
        <v>2</v>
      </c>
      <c r="C9" s="283" t="str">
        <f>IF(A9="","",VLOOKUP(A9,'パンフレット (30名用)'!$B$17:$H$46,2,FALSE))</f>
        <v/>
      </c>
      <c r="D9" s="75"/>
      <c r="E9" s="285" t="str">
        <f>IF(A9="","",VLOOKUP(A9,'パンフレット (30名用)'!$B$17:$I$46,8,FALSE))</f>
        <v/>
      </c>
      <c r="F9" s="279"/>
      <c r="G9" s="253"/>
      <c r="H9" s="255"/>
      <c r="I9" s="257"/>
      <c r="J9" s="249"/>
      <c r="K9" s="250"/>
      <c r="L9" s="257"/>
      <c r="M9" s="249"/>
      <c r="N9" s="255"/>
      <c r="O9" s="295"/>
      <c r="P9" s="377"/>
      <c r="Q9" s="50"/>
      <c r="R9" s="305" t="s">
        <v>185</v>
      </c>
      <c r="S9" s="305"/>
      <c r="T9" s="305"/>
      <c r="U9" s="305"/>
      <c r="V9" s="51"/>
    </row>
    <row r="10" spans="1:22" ht="26.45" customHeight="1">
      <c r="A10" s="289"/>
      <c r="B10" s="290"/>
      <c r="C10" s="283"/>
      <c r="D10" s="79" t="str">
        <f>IF(A9="","",VLOOKUP(A9,'パンフレット (30名用)'!$B$17:$H$46,3,FALSE))</f>
        <v/>
      </c>
      <c r="E10" s="285"/>
      <c r="F10" s="289"/>
      <c r="G10" s="254"/>
      <c r="H10" s="256"/>
      <c r="I10" s="258"/>
      <c r="J10" s="245"/>
      <c r="K10" s="246"/>
      <c r="L10" s="258"/>
      <c r="M10" s="245"/>
      <c r="N10" s="256"/>
      <c r="O10" s="296"/>
      <c r="P10" s="377"/>
      <c r="Q10" s="50"/>
      <c r="R10" s="305"/>
      <c r="S10" s="305"/>
      <c r="T10" s="305"/>
      <c r="U10" s="305"/>
      <c r="V10" s="52"/>
    </row>
    <row r="11" spans="1:22" ht="9.6" customHeight="1" thickBot="1">
      <c r="A11" s="279"/>
      <c r="B11" s="281">
        <v>3</v>
      </c>
      <c r="C11" s="283" t="str">
        <f>IF(A11="","",VLOOKUP(A11,'パンフレット (30名用)'!$B$17:$H$46,2,FALSE))</f>
        <v/>
      </c>
      <c r="D11" s="75"/>
      <c r="E11" s="285" t="str">
        <f>IF(A11="","",VLOOKUP(A11,'パンフレット (30名用)'!$B$17:$I$46,8,FALSE))</f>
        <v/>
      </c>
      <c r="F11" s="279"/>
      <c r="G11" s="274"/>
      <c r="H11" s="270"/>
      <c r="I11" s="251"/>
      <c r="J11" s="233"/>
      <c r="K11" s="234"/>
      <c r="L11" s="251"/>
      <c r="M11" s="233"/>
      <c r="N11" s="270"/>
      <c r="O11" s="272"/>
      <c r="P11" s="377"/>
      <c r="Q11" s="50"/>
      <c r="R11" s="306"/>
      <c r="S11" s="306"/>
      <c r="T11" s="306"/>
      <c r="U11" s="306"/>
      <c r="V11" s="52"/>
    </row>
    <row r="12" spans="1:22" ht="26.45" customHeight="1">
      <c r="A12" s="289"/>
      <c r="B12" s="290"/>
      <c r="C12" s="283"/>
      <c r="D12" s="79" t="str">
        <f>IF(A11="","",VLOOKUP(A11,'パンフレット (30名用)'!$B$17:$H$46,3,FALSE))</f>
        <v/>
      </c>
      <c r="E12" s="285"/>
      <c r="F12" s="289"/>
      <c r="G12" s="291"/>
      <c r="H12" s="287"/>
      <c r="I12" s="292"/>
      <c r="J12" s="235"/>
      <c r="K12" s="236"/>
      <c r="L12" s="292"/>
      <c r="M12" s="235"/>
      <c r="N12" s="287"/>
      <c r="O12" s="288"/>
      <c r="P12" s="377"/>
      <c r="Q12" s="50"/>
      <c r="R12" s="66"/>
      <c r="S12" s="67" t="s">
        <v>186</v>
      </c>
      <c r="T12" s="67" t="s">
        <v>187</v>
      </c>
      <c r="U12" s="68" t="s">
        <v>188</v>
      </c>
      <c r="V12" s="48"/>
    </row>
    <row r="13" spans="1:22" ht="9.6" customHeight="1">
      <c r="A13" s="279"/>
      <c r="B13" s="281">
        <v>4</v>
      </c>
      <c r="C13" s="283" t="str">
        <f>IF(A13="","",VLOOKUP(A13,'パンフレット (30名用)'!$B$17:$H$46,2,FALSE))</f>
        <v/>
      </c>
      <c r="D13" s="75"/>
      <c r="E13" s="285" t="str">
        <f>IF(A13="","",VLOOKUP(A13,'パンフレット (30名用)'!$B$17:$I$46,8,FALSE))</f>
        <v/>
      </c>
      <c r="F13" s="279"/>
      <c r="G13" s="274"/>
      <c r="H13" s="270"/>
      <c r="I13" s="251"/>
      <c r="J13" s="233"/>
      <c r="K13" s="234"/>
      <c r="L13" s="251"/>
      <c r="M13" s="233"/>
      <c r="N13" s="270"/>
      <c r="O13" s="272"/>
      <c r="P13" s="377"/>
      <c r="Q13" s="50"/>
      <c r="R13" s="349" t="s">
        <v>189</v>
      </c>
      <c r="S13" s="347"/>
      <c r="T13" s="347"/>
      <c r="U13" s="325"/>
      <c r="V13" s="48"/>
    </row>
    <row r="14" spans="1:22" ht="26.45" customHeight="1">
      <c r="A14" s="289"/>
      <c r="B14" s="290"/>
      <c r="C14" s="283"/>
      <c r="D14" s="79" t="str">
        <f>IF(A13="","",VLOOKUP(A13,'パンフレット (30名用)'!$B$17:$H$46,3,FALSE))</f>
        <v/>
      </c>
      <c r="E14" s="285"/>
      <c r="F14" s="289"/>
      <c r="G14" s="291"/>
      <c r="H14" s="287"/>
      <c r="I14" s="292"/>
      <c r="J14" s="235"/>
      <c r="K14" s="236"/>
      <c r="L14" s="292"/>
      <c r="M14" s="235"/>
      <c r="N14" s="287"/>
      <c r="O14" s="288"/>
      <c r="P14" s="377"/>
      <c r="Q14" s="50"/>
      <c r="R14" s="352"/>
      <c r="S14" s="351"/>
      <c r="T14" s="351"/>
      <c r="U14" s="343"/>
      <c r="V14" s="53"/>
    </row>
    <row r="15" spans="1:22" ht="9.6" customHeight="1">
      <c r="A15" s="279"/>
      <c r="B15" s="281">
        <v>5</v>
      </c>
      <c r="C15" s="283" t="str">
        <f>IF(A15="","",VLOOKUP(A15,'パンフレット (30名用)'!$B$17:$H$46,2,FALSE))</f>
        <v/>
      </c>
      <c r="D15" s="75"/>
      <c r="E15" s="285" t="str">
        <f>IF(A15="","",VLOOKUP(A15,'パンフレット (30名用)'!$B$17:$I$46,8,FALSE))</f>
        <v/>
      </c>
      <c r="F15" s="279"/>
      <c r="G15" s="274"/>
      <c r="H15" s="270"/>
      <c r="I15" s="251"/>
      <c r="J15" s="233"/>
      <c r="K15" s="234"/>
      <c r="L15" s="251"/>
      <c r="M15" s="233"/>
      <c r="N15" s="270"/>
      <c r="O15" s="272"/>
      <c r="P15" s="377"/>
      <c r="Q15" s="50"/>
      <c r="R15" s="349" t="s">
        <v>190</v>
      </c>
      <c r="S15" s="347"/>
      <c r="T15" s="347"/>
      <c r="U15" s="325"/>
      <c r="V15" s="53"/>
    </row>
    <row r="16" spans="1:22" ht="26.45" customHeight="1" thickBot="1">
      <c r="A16" s="280"/>
      <c r="B16" s="282"/>
      <c r="C16" s="284"/>
      <c r="D16" s="77" t="str">
        <f>IF(A15="","",VLOOKUP(A15,'パンフレット (30名用)'!$B$17:$H$46,3,FALSE))</f>
        <v/>
      </c>
      <c r="E16" s="286"/>
      <c r="F16" s="280"/>
      <c r="G16" s="275"/>
      <c r="H16" s="271"/>
      <c r="I16" s="252"/>
      <c r="J16" s="247"/>
      <c r="K16" s="248"/>
      <c r="L16" s="252"/>
      <c r="M16" s="247"/>
      <c r="N16" s="271"/>
      <c r="O16" s="273"/>
      <c r="P16" s="410"/>
      <c r="Q16" s="50"/>
      <c r="R16" s="350"/>
      <c r="S16" s="348"/>
      <c r="T16" s="348"/>
      <c r="U16" s="326"/>
      <c r="V16" s="53"/>
    </row>
    <row r="17" spans="1:22" ht="9.6" customHeight="1">
      <c r="A17" s="297"/>
      <c r="B17" s="298">
        <v>6</v>
      </c>
      <c r="C17" s="299" t="str">
        <f>IF(A17="","",VLOOKUP(A17,'パンフレット (30名用)'!$B$17:$H$46,2,FALSE))</f>
        <v/>
      </c>
      <c r="D17" s="74"/>
      <c r="E17" s="300" t="str">
        <f>IF(A17="","",VLOOKUP(A17,'パンフレット (30名用)'!$B$17:$I$46,8,FALSE))</f>
        <v/>
      </c>
      <c r="F17" s="297"/>
      <c r="G17" s="301"/>
      <c r="H17" s="276"/>
      <c r="I17" s="277"/>
      <c r="J17" s="243"/>
      <c r="K17" s="244"/>
      <c r="L17" s="277"/>
      <c r="M17" s="243"/>
      <c r="N17" s="302"/>
      <c r="O17" s="293"/>
      <c r="P17" s="376"/>
      <c r="Q17" s="48"/>
      <c r="R17" s="53"/>
      <c r="S17" s="48"/>
      <c r="T17" s="48"/>
      <c r="U17" s="48"/>
      <c r="V17" s="53"/>
    </row>
    <row r="18" spans="1:22" ht="26.45" customHeight="1" thickBot="1">
      <c r="A18" s="289"/>
      <c r="B18" s="290"/>
      <c r="C18" s="283"/>
      <c r="D18" s="79" t="str">
        <f>IF(A17="","",VLOOKUP(A17,'パンフレット (30名用)'!$B$17:$H$46,3,FALSE))</f>
        <v/>
      </c>
      <c r="E18" s="285"/>
      <c r="F18" s="289"/>
      <c r="G18" s="254"/>
      <c r="H18" s="256"/>
      <c r="I18" s="258"/>
      <c r="J18" s="245"/>
      <c r="K18" s="246"/>
      <c r="L18" s="258"/>
      <c r="M18" s="245"/>
      <c r="N18" s="303"/>
      <c r="O18" s="294"/>
      <c r="P18" s="377"/>
      <c r="Q18" s="50"/>
      <c r="R18" s="396" t="s">
        <v>191</v>
      </c>
      <c r="S18" s="396"/>
      <c r="T18" s="396"/>
      <c r="U18" s="396"/>
      <c r="V18" s="54"/>
    </row>
    <row r="19" spans="1:22" ht="9.6" customHeight="1">
      <c r="A19" s="279"/>
      <c r="B19" s="281">
        <v>7</v>
      </c>
      <c r="C19" s="283" t="str">
        <f>IF(A19="","",VLOOKUP(A19,'パンフレット (30名用)'!$B$17:$H$46,2,FALSE))</f>
        <v/>
      </c>
      <c r="D19" s="75"/>
      <c r="E19" s="285" t="str">
        <f>IF(A19="","",VLOOKUP(A19,'パンフレット (30名用)'!$B$17:$I$46,8,FALSE))</f>
        <v/>
      </c>
      <c r="F19" s="279"/>
      <c r="G19" s="253"/>
      <c r="H19" s="255"/>
      <c r="I19" s="257"/>
      <c r="J19" s="249"/>
      <c r="K19" s="250"/>
      <c r="L19" s="257"/>
      <c r="M19" s="249"/>
      <c r="N19" s="255"/>
      <c r="O19" s="295"/>
      <c r="P19" s="377"/>
      <c r="Q19" s="48"/>
      <c r="R19" s="313" t="s">
        <v>192</v>
      </c>
      <c r="S19" s="314"/>
      <c r="T19" s="314"/>
      <c r="U19" s="315"/>
      <c r="V19" s="55"/>
    </row>
    <row r="20" spans="1:22" ht="26.45" customHeight="1">
      <c r="A20" s="289"/>
      <c r="B20" s="290"/>
      <c r="C20" s="283"/>
      <c r="D20" s="79" t="str">
        <f>IF(A19="","",VLOOKUP(A19,'パンフレット (30名用)'!$B$17:$H$46,3,FALSE))</f>
        <v/>
      </c>
      <c r="E20" s="285"/>
      <c r="F20" s="289"/>
      <c r="G20" s="254"/>
      <c r="H20" s="256"/>
      <c r="I20" s="258"/>
      <c r="J20" s="245"/>
      <c r="K20" s="246"/>
      <c r="L20" s="258"/>
      <c r="M20" s="245"/>
      <c r="N20" s="256"/>
      <c r="O20" s="296"/>
      <c r="P20" s="377"/>
      <c r="Q20" s="50"/>
      <c r="R20" s="316"/>
      <c r="S20" s="317"/>
      <c r="T20" s="317"/>
      <c r="U20" s="318"/>
      <c r="V20" s="55"/>
    </row>
    <row r="21" spans="1:22" ht="9.6" customHeight="1">
      <c r="A21" s="279"/>
      <c r="B21" s="281">
        <v>8</v>
      </c>
      <c r="C21" s="283" t="str">
        <f>IF(A21="","",VLOOKUP(A21,'パンフレット (30名用)'!$B$17:$H$46,2,FALSE))</f>
        <v/>
      </c>
      <c r="D21" s="75"/>
      <c r="E21" s="285" t="str">
        <f>IF(A21="","",VLOOKUP(A21,'パンフレット (30名用)'!$B$17:$I$46,8,FALSE))</f>
        <v/>
      </c>
      <c r="F21" s="279"/>
      <c r="G21" s="274"/>
      <c r="H21" s="270"/>
      <c r="I21" s="251"/>
      <c r="J21" s="233"/>
      <c r="K21" s="234"/>
      <c r="L21" s="251"/>
      <c r="M21" s="233"/>
      <c r="N21" s="270"/>
      <c r="O21" s="272"/>
      <c r="P21" s="377"/>
      <c r="Q21" s="48"/>
      <c r="R21" s="316"/>
      <c r="S21" s="317"/>
      <c r="T21" s="317"/>
      <c r="U21" s="318"/>
      <c r="V21" s="55"/>
    </row>
    <row r="22" spans="1:22" ht="26.45" customHeight="1">
      <c r="A22" s="289"/>
      <c r="B22" s="290"/>
      <c r="C22" s="283"/>
      <c r="D22" s="79" t="str">
        <f>IF(A21="","",VLOOKUP(A21,'パンフレット (30名用)'!$B$17:$H$46,3,FALSE))</f>
        <v/>
      </c>
      <c r="E22" s="285"/>
      <c r="F22" s="289"/>
      <c r="G22" s="291"/>
      <c r="H22" s="287"/>
      <c r="I22" s="292"/>
      <c r="J22" s="235"/>
      <c r="K22" s="236"/>
      <c r="L22" s="292"/>
      <c r="M22" s="235"/>
      <c r="N22" s="287"/>
      <c r="O22" s="288"/>
      <c r="P22" s="377"/>
      <c r="Q22" s="50"/>
      <c r="R22" s="316"/>
      <c r="S22" s="317"/>
      <c r="T22" s="317"/>
      <c r="U22" s="318"/>
      <c r="V22" s="55"/>
    </row>
    <row r="23" spans="1:22" ht="9.6" customHeight="1">
      <c r="A23" s="279"/>
      <c r="B23" s="281">
        <v>9</v>
      </c>
      <c r="C23" s="283" t="str">
        <f>IF(A23="","",VLOOKUP(A23,'パンフレット (30名用)'!$B$17:$H$46,2,FALSE))</f>
        <v/>
      </c>
      <c r="D23" s="75"/>
      <c r="E23" s="285" t="str">
        <f>IF(A23="","",VLOOKUP(A23,'パンフレット (30名用)'!$B$17:$I$46,8,FALSE))</f>
        <v/>
      </c>
      <c r="F23" s="279"/>
      <c r="G23" s="274"/>
      <c r="H23" s="270"/>
      <c r="I23" s="251"/>
      <c r="J23" s="233"/>
      <c r="K23" s="234"/>
      <c r="L23" s="251"/>
      <c r="M23" s="233"/>
      <c r="N23" s="270"/>
      <c r="O23" s="272"/>
      <c r="P23" s="377"/>
      <c r="Q23" s="48"/>
      <c r="R23" s="316"/>
      <c r="S23" s="317"/>
      <c r="T23" s="317"/>
      <c r="U23" s="318"/>
      <c r="V23" s="55"/>
    </row>
    <row r="24" spans="1:22" ht="26.45" customHeight="1">
      <c r="A24" s="289"/>
      <c r="B24" s="290"/>
      <c r="C24" s="283"/>
      <c r="D24" s="79" t="str">
        <f>IF(A23="","",VLOOKUP(A23,'パンフレット (30名用)'!$B$17:$H$46,3,FALSE))</f>
        <v/>
      </c>
      <c r="E24" s="285"/>
      <c r="F24" s="289"/>
      <c r="G24" s="291"/>
      <c r="H24" s="287"/>
      <c r="I24" s="292"/>
      <c r="J24" s="235"/>
      <c r="K24" s="236"/>
      <c r="L24" s="292"/>
      <c r="M24" s="235"/>
      <c r="N24" s="287"/>
      <c r="O24" s="288"/>
      <c r="P24" s="377"/>
      <c r="Q24" s="50"/>
      <c r="R24" s="316"/>
      <c r="S24" s="317"/>
      <c r="T24" s="317"/>
      <c r="U24" s="318"/>
      <c r="V24" s="55"/>
    </row>
    <row r="25" spans="1:22" ht="9.6" customHeight="1">
      <c r="A25" s="279"/>
      <c r="B25" s="281">
        <v>10</v>
      </c>
      <c r="C25" s="283" t="str">
        <f>IF(A25="","",VLOOKUP(A25,'パンフレット (30名用)'!$B$17:$H$46,2,FALSE))</f>
        <v/>
      </c>
      <c r="D25" s="75"/>
      <c r="E25" s="285" t="str">
        <f>IF(A25="","",VLOOKUP(A25,'パンフレット (30名用)'!$B$17:$I$46,8,FALSE))</f>
        <v/>
      </c>
      <c r="F25" s="279"/>
      <c r="G25" s="274"/>
      <c r="H25" s="270"/>
      <c r="I25" s="251"/>
      <c r="J25" s="233"/>
      <c r="K25" s="234"/>
      <c r="L25" s="251"/>
      <c r="M25" s="233"/>
      <c r="N25" s="270"/>
      <c r="O25" s="272"/>
      <c r="P25" s="377"/>
      <c r="Q25" s="48"/>
      <c r="R25" s="316"/>
      <c r="S25" s="317"/>
      <c r="T25" s="317"/>
      <c r="U25" s="318"/>
      <c r="V25" s="56"/>
    </row>
    <row r="26" spans="1:22" ht="26.45" customHeight="1" thickBot="1">
      <c r="A26" s="280"/>
      <c r="B26" s="282"/>
      <c r="C26" s="284"/>
      <c r="D26" s="77" t="str">
        <f>IF(A25="","",VLOOKUP(A25,'パンフレット (30名用)'!$B$17:$H$46,3,FALSE))</f>
        <v/>
      </c>
      <c r="E26" s="286"/>
      <c r="F26" s="280"/>
      <c r="G26" s="275"/>
      <c r="H26" s="271"/>
      <c r="I26" s="252"/>
      <c r="J26" s="247"/>
      <c r="K26" s="248"/>
      <c r="L26" s="252"/>
      <c r="M26" s="247"/>
      <c r="N26" s="271"/>
      <c r="O26" s="273"/>
      <c r="P26" s="410"/>
      <c r="Q26" s="50"/>
      <c r="R26" s="316"/>
      <c r="S26" s="317"/>
      <c r="T26" s="317"/>
      <c r="U26" s="318"/>
      <c r="V26" s="56"/>
    </row>
    <row r="27" spans="1:22" ht="9.6" customHeight="1">
      <c r="A27" s="297"/>
      <c r="B27" s="298">
        <v>11</v>
      </c>
      <c r="C27" s="299" t="str">
        <f>IF(A27="","",VLOOKUP(A27,'パンフレット (30名用)'!$B$17:$H$46,2,FALSE))</f>
        <v/>
      </c>
      <c r="D27" s="74"/>
      <c r="E27" s="300" t="str">
        <f>IF(A27="","",VLOOKUP(A27,'パンフレット (30名用)'!$B$17:$I$46,8,FALSE))</f>
        <v/>
      </c>
      <c r="F27" s="297"/>
      <c r="G27" s="301"/>
      <c r="H27" s="276"/>
      <c r="I27" s="277"/>
      <c r="J27" s="243"/>
      <c r="K27" s="244"/>
      <c r="L27" s="277"/>
      <c r="M27" s="243"/>
      <c r="N27" s="302"/>
      <c r="O27" s="293"/>
      <c r="P27" s="376"/>
      <c r="Q27" s="48"/>
      <c r="R27" s="316"/>
      <c r="S27" s="317"/>
      <c r="T27" s="317"/>
      <c r="U27" s="318"/>
      <c r="V27" s="56"/>
    </row>
    <row r="28" spans="1:22" ht="26.45" customHeight="1" thickBot="1">
      <c r="A28" s="289"/>
      <c r="B28" s="290"/>
      <c r="C28" s="283"/>
      <c r="D28" s="79" t="str">
        <f>IF(A27="","",VLOOKUP(A27,'パンフレット (30名用)'!$B$17:$H$46,3,FALSE))</f>
        <v/>
      </c>
      <c r="E28" s="285"/>
      <c r="F28" s="289"/>
      <c r="G28" s="254"/>
      <c r="H28" s="256"/>
      <c r="I28" s="258"/>
      <c r="J28" s="245"/>
      <c r="K28" s="246"/>
      <c r="L28" s="258"/>
      <c r="M28" s="245"/>
      <c r="N28" s="303"/>
      <c r="O28" s="294"/>
      <c r="P28" s="377"/>
      <c r="Q28" s="50"/>
      <c r="R28" s="319"/>
      <c r="S28" s="320"/>
      <c r="T28" s="320"/>
      <c r="U28" s="321"/>
      <c r="V28" s="56"/>
    </row>
    <row r="29" spans="1:22" ht="9.6" customHeight="1" thickBot="1">
      <c r="A29" s="279"/>
      <c r="B29" s="281">
        <v>12</v>
      </c>
      <c r="C29" s="283" t="str">
        <f>IF(A29="","",VLOOKUP(A29,'パンフレット (30名用)'!$B$17:$H$46,2,FALSE))</f>
        <v/>
      </c>
      <c r="D29" s="75"/>
      <c r="E29" s="285" t="str">
        <f>IF(A29="","",VLOOKUP(A29,'パンフレット (30名用)'!$B$17:$I$46,8,FALSE))</f>
        <v/>
      </c>
      <c r="F29" s="279"/>
      <c r="G29" s="253"/>
      <c r="H29" s="255"/>
      <c r="I29" s="257"/>
      <c r="J29" s="249"/>
      <c r="K29" s="250"/>
      <c r="L29" s="257"/>
      <c r="M29" s="249"/>
      <c r="N29" s="255"/>
      <c r="O29" s="295"/>
      <c r="P29" s="377"/>
      <c r="Q29" s="48"/>
      <c r="R29" s="56"/>
      <c r="S29" s="56"/>
      <c r="T29" s="56"/>
      <c r="U29" s="56"/>
      <c r="V29" s="56"/>
    </row>
    <row r="30" spans="1:22" ht="26.45" customHeight="1">
      <c r="A30" s="289"/>
      <c r="B30" s="290"/>
      <c r="C30" s="283"/>
      <c r="D30" s="79" t="str">
        <f>IF(A29="","",VLOOKUP(A29,'パンフレット (30名用)'!$B$17:$H$46,3,FALSE))</f>
        <v/>
      </c>
      <c r="E30" s="285"/>
      <c r="F30" s="289"/>
      <c r="G30" s="254"/>
      <c r="H30" s="256"/>
      <c r="I30" s="258"/>
      <c r="J30" s="245"/>
      <c r="K30" s="246"/>
      <c r="L30" s="258"/>
      <c r="M30" s="245"/>
      <c r="N30" s="256"/>
      <c r="O30" s="296"/>
      <c r="P30" s="377"/>
      <c r="Q30" s="50"/>
      <c r="R30" s="307" t="s">
        <v>193</v>
      </c>
      <c r="S30" s="308"/>
      <c r="T30" s="308"/>
      <c r="U30" s="309"/>
      <c r="V30" s="57"/>
    </row>
    <row r="31" spans="1:22" ht="9.6" customHeight="1" thickBot="1">
      <c r="A31" s="279"/>
      <c r="B31" s="281">
        <v>13</v>
      </c>
      <c r="C31" s="283" t="str">
        <f>IF(A31="","",VLOOKUP(A31,'パンフレット (30名用)'!$B$17:$H$46,2,FALSE))</f>
        <v/>
      </c>
      <c r="D31" s="75"/>
      <c r="E31" s="285" t="str">
        <f>IF(A31="","",VLOOKUP(A31,'パンフレット (30名用)'!$B$17:$I$46,8,FALSE))</f>
        <v/>
      </c>
      <c r="F31" s="279"/>
      <c r="G31" s="274"/>
      <c r="H31" s="270"/>
      <c r="I31" s="251"/>
      <c r="J31" s="233"/>
      <c r="K31" s="234"/>
      <c r="L31" s="251"/>
      <c r="M31" s="233"/>
      <c r="N31" s="270"/>
      <c r="O31" s="272"/>
      <c r="P31" s="377"/>
      <c r="Q31" s="48"/>
      <c r="R31" s="310"/>
      <c r="S31" s="311"/>
      <c r="T31" s="311"/>
      <c r="U31" s="312"/>
      <c r="V31" s="50"/>
    </row>
    <row r="32" spans="1:22" ht="26.45" customHeight="1">
      <c r="A32" s="289"/>
      <c r="B32" s="290"/>
      <c r="C32" s="283"/>
      <c r="D32" s="79" t="str">
        <f>IF(A31="","",VLOOKUP(A31,'パンフレット (30名用)'!$B$17:$H$46,3,FALSE))</f>
        <v/>
      </c>
      <c r="E32" s="285"/>
      <c r="F32" s="289"/>
      <c r="G32" s="291"/>
      <c r="H32" s="287"/>
      <c r="I32" s="292"/>
      <c r="J32" s="235"/>
      <c r="K32" s="236"/>
      <c r="L32" s="292"/>
      <c r="M32" s="235"/>
      <c r="N32" s="287"/>
      <c r="O32" s="288"/>
      <c r="P32" s="377"/>
      <c r="Q32" s="50"/>
      <c r="R32" s="63" t="s">
        <v>194</v>
      </c>
      <c r="S32" s="397" t="s">
        <v>195</v>
      </c>
      <c r="T32" s="397"/>
      <c r="U32" s="69" t="s">
        <v>196</v>
      </c>
      <c r="V32" s="50"/>
    </row>
    <row r="33" spans="1:22" ht="9.6" customHeight="1">
      <c r="A33" s="279"/>
      <c r="B33" s="281">
        <v>14</v>
      </c>
      <c r="C33" s="283" t="str">
        <f>IF(A33="","",VLOOKUP(A33,'パンフレット (30名用)'!$B$17:$H$46,2,FALSE))</f>
        <v/>
      </c>
      <c r="D33" s="75"/>
      <c r="E33" s="285" t="str">
        <f>IF(A33="","",VLOOKUP(A33,'パンフレット (30名用)'!$B$17:$I$46,8,FALSE))</f>
        <v/>
      </c>
      <c r="F33" s="279"/>
      <c r="G33" s="274"/>
      <c r="H33" s="270"/>
      <c r="I33" s="251"/>
      <c r="J33" s="233"/>
      <c r="K33" s="234"/>
      <c r="L33" s="251"/>
      <c r="M33" s="233"/>
      <c r="N33" s="270"/>
      <c r="O33" s="272"/>
      <c r="P33" s="377"/>
      <c r="Q33" s="48"/>
      <c r="R33" s="270">
        <v>1</v>
      </c>
      <c r="S33" s="337"/>
      <c r="T33" s="338"/>
      <c r="U33" s="341"/>
      <c r="V33" s="50"/>
    </row>
    <row r="34" spans="1:22" ht="26.45" customHeight="1">
      <c r="A34" s="289"/>
      <c r="B34" s="290"/>
      <c r="C34" s="283"/>
      <c r="D34" s="79" t="str">
        <f>IF(A33="","",VLOOKUP(A33,'パンフレット (30名用)'!$B$17:$H$46,3,FALSE))</f>
        <v/>
      </c>
      <c r="E34" s="285"/>
      <c r="F34" s="289"/>
      <c r="G34" s="291"/>
      <c r="H34" s="287"/>
      <c r="I34" s="292"/>
      <c r="J34" s="235"/>
      <c r="K34" s="236"/>
      <c r="L34" s="292"/>
      <c r="M34" s="235"/>
      <c r="N34" s="287"/>
      <c r="O34" s="288"/>
      <c r="P34" s="377"/>
      <c r="Q34" s="50"/>
      <c r="R34" s="287"/>
      <c r="S34" s="339"/>
      <c r="T34" s="340"/>
      <c r="U34" s="342"/>
      <c r="V34" s="50"/>
    </row>
    <row r="35" spans="1:22" ht="9.6" customHeight="1">
      <c r="A35" s="279"/>
      <c r="B35" s="281">
        <v>15</v>
      </c>
      <c r="C35" s="283" t="str">
        <f>IF(A35="","",VLOOKUP(A35,'パンフレット (30名用)'!$B$17:$H$46,2,FALSE))</f>
        <v/>
      </c>
      <c r="D35" s="75"/>
      <c r="E35" s="285" t="str">
        <f>IF(A35="","",VLOOKUP(A35,'パンフレット (30名用)'!$B$17:$I$46,8,FALSE))</f>
        <v/>
      </c>
      <c r="F35" s="279"/>
      <c r="G35" s="274"/>
      <c r="H35" s="270"/>
      <c r="I35" s="251"/>
      <c r="J35" s="233"/>
      <c r="K35" s="234"/>
      <c r="L35" s="251"/>
      <c r="M35" s="233"/>
      <c r="N35" s="270"/>
      <c r="O35" s="272"/>
      <c r="P35" s="377"/>
      <c r="Q35" s="48"/>
      <c r="R35" s="270">
        <v>2</v>
      </c>
      <c r="S35" s="327"/>
      <c r="T35" s="328"/>
      <c r="U35" s="325"/>
      <c r="V35" s="50"/>
    </row>
    <row r="36" spans="1:22" ht="26.45" customHeight="1" thickBot="1">
      <c r="A36" s="280"/>
      <c r="B36" s="282"/>
      <c r="C36" s="284"/>
      <c r="D36" s="77" t="str">
        <f>IF(A35="","",VLOOKUP(A35,'パンフレット (30名用)'!$B$17:$H$46,3,FALSE))</f>
        <v/>
      </c>
      <c r="E36" s="286"/>
      <c r="F36" s="280"/>
      <c r="G36" s="275"/>
      <c r="H36" s="271"/>
      <c r="I36" s="252"/>
      <c r="J36" s="247"/>
      <c r="K36" s="248"/>
      <c r="L36" s="252"/>
      <c r="M36" s="247"/>
      <c r="N36" s="271"/>
      <c r="O36" s="273"/>
      <c r="P36" s="410"/>
      <c r="Q36" s="50"/>
      <c r="R36" s="287"/>
      <c r="S36" s="344"/>
      <c r="T36" s="345"/>
      <c r="U36" s="343"/>
      <c r="V36" s="50"/>
    </row>
    <row r="37" spans="1:22" ht="9.6" customHeight="1">
      <c r="A37" s="297"/>
      <c r="B37" s="298">
        <v>16</v>
      </c>
      <c r="C37" s="299" t="str">
        <f>IF(A37="","",VLOOKUP(A37,'パンフレット (30名用)'!$B$17:$H$46,2,FALSE))</f>
        <v/>
      </c>
      <c r="D37" s="76"/>
      <c r="E37" s="300" t="str">
        <f>IF(A37="","",VLOOKUP(A37,'パンフレット (30名用)'!$B$17:$I$46,8,FALSE))</f>
        <v/>
      </c>
      <c r="F37" s="297"/>
      <c r="G37" s="301"/>
      <c r="H37" s="276"/>
      <c r="I37" s="277"/>
      <c r="J37" s="243"/>
      <c r="K37" s="244"/>
      <c r="L37" s="277"/>
      <c r="M37" s="243"/>
      <c r="N37" s="302"/>
      <c r="O37" s="293"/>
      <c r="P37" s="376"/>
      <c r="Q37" s="48"/>
      <c r="R37" s="270">
        <v>3</v>
      </c>
      <c r="S37" s="327"/>
      <c r="T37" s="328"/>
      <c r="U37" s="325"/>
      <c r="V37" s="50"/>
    </row>
    <row r="38" spans="1:22" ht="26.45" customHeight="1">
      <c r="A38" s="289"/>
      <c r="B38" s="290"/>
      <c r="C38" s="283"/>
      <c r="D38" s="79" t="str">
        <f>IF(A37="","",VLOOKUP(A37,'パンフレット (30名用)'!$B$17:$H$46,3,FALSE))</f>
        <v/>
      </c>
      <c r="E38" s="285"/>
      <c r="F38" s="289"/>
      <c r="G38" s="254"/>
      <c r="H38" s="256"/>
      <c r="I38" s="258"/>
      <c r="J38" s="245"/>
      <c r="K38" s="246"/>
      <c r="L38" s="258"/>
      <c r="M38" s="245"/>
      <c r="N38" s="303"/>
      <c r="O38" s="294"/>
      <c r="P38" s="377"/>
      <c r="Q38" s="50"/>
      <c r="R38" s="287"/>
      <c r="S38" s="344"/>
      <c r="T38" s="345"/>
      <c r="U38" s="343"/>
      <c r="V38" s="50"/>
    </row>
    <row r="39" spans="1:22" ht="9.6" customHeight="1">
      <c r="A39" s="279"/>
      <c r="B39" s="281">
        <v>17</v>
      </c>
      <c r="C39" s="283" t="str">
        <f>IF(A39="","",VLOOKUP(A39,'パンフレット (30名用)'!$B$17:$H$46,2,FALSE))</f>
        <v/>
      </c>
      <c r="D39" s="75"/>
      <c r="E39" s="285" t="str">
        <f>IF(A39="","",VLOOKUP(A39,'パンフレット (30名用)'!$B$17:$I$46,8,FALSE))</f>
        <v/>
      </c>
      <c r="F39" s="279"/>
      <c r="G39" s="253"/>
      <c r="H39" s="255"/>
      <c r="I39" s="257"/>
      <c r="J39" s="249"/>
      <c r="K39" s="250"/>
      <c r="L39" s="257"/>
      <c r="M39" s="249"/>
      <c r="N39" s="255"/>
      <c r="O39" s="295"/>
      <c r="P39" s="377"/>
      <c r="Q39" s="48"/>
      <c r="R39" s="270">
        <v>4</v>
      </c>
      <c r="S39" s="327"/>
      <c r="T39" s="328"/>
      <c r="U39" s="325"/>
      <c r="V39" s="50"/>
    </row>
    <row r="40" spans="1:22" ht="26.45" customHeight="1">
      <c r="A40" s="289"/>
      <c r="B40" s="290"/>
      <c r="C40" s="283"/>
      <c r="D40" s="79" t="str">
        <f>IF(A39="","",VLOOKUP(A39,'パンフレット (30名用)'!$B$17:$H$46,3,FALSE))</f>
        <v/>
      </c>
      <c r="E40" s="285"/>
      <c r="F40" s="289"/>
      <c r="G40" s="254"/>
      <c r="H40" s="256"/>
      <c r="I40" s="258"/>
      <c r="J40" s="245"/>
      <c r="K40" s="246"/>
      <c r="L40" s="258"/>
      <c r="M40" s="245"/>
      <c r="N40" s="256"/>
      <c r="O40" s="296"/>
      <c r="P40" s="377"/>
      <c r="Q40" s="50"/>
      <c r="R40" s="287"/>
      <c r="S40" s="344"/>
      <c r="T40" s="345"/>
      <c r="U40" s="343"/>
      <c r="V40" s="50"/>
    </row>
    <row r="41" spans="1:22" ht="9.6" customHeight="1">
      <c r="A41" s="279"/>
      <c r="B41" s="281">
        <v>18</v>
      </c>
      <c r="C41" s="283" t="str">
        <f>IF(A41="","",VLOOKUP(A41,'パンフレット (30名用)'!$B$17:$H$46,2,FALSE))</f>
        <v/>
      </c>
      <c r="D41" s="75"/>
      <c r="E41" s="285" t="str">
        <f>IF(A41="","",VLOOKUP(A41,'パンフレット (30名用)'!$B$17:$I$46,8,FALSE))</f>
        <v/>
      </c>
      <c r="F41" s="279"/>
      <c r="G41" s="274"/>
      <c r="H41" s="270"/>
      <c r="I41" s="251"/>
      <c r="J41" s="233"/>
      <c r="K41" s="234"/>
      <c r="L41" s="251"/>
      <c r="M41" s="233"/>
      <c r="N41" s="270"/>
      <c r="O41" s="272"/>
      <c r="P41" s="377"/>
      <c r="Q41" s="48"/>
      <c r="R41" s="270">
        <v>5</v>
      </c>
      <c r="S41" s="327"/>
      <c r="T41" s="328"/>
      <c r="U41" s="325"/>
      <c r="V41" s="50"/>
    </row>
    <row r="42" spans="1:22" ht="26.45" customHeight="1" thickBot="1">
      <c r="A42" s="289"/>
      <c r="B42" s="290"/>
      <c r="C42" s="283"/>
      <c r="D42" s="79" t="str">
        <f>IF(A41="","",VLOOKUP(A41,'パンフレット (30名用)'!$B$17:$H$46,3,FALSE))</f>
        <v/>
      </c>
      <c r="E42" s="285"/>
      <c r="F42" s="289"/>
      <c r="G42" s="291"/>
      <c r="H42" s="287"/>
      <c r="I42" s="292"/>
      <c r="J42" s="235"/>
      <c r="K42" s="236"/>
      <c r="L42" s="292"/>
      <c r="M42" s="235"/>
      <c r="N42" s="287"/>
      <c r="O42" s="288"/>
      <c r="P42" s="377"/>
      <c r="Q42" s="50"/>
      <c r="R42" s="271"/>
      <c r="S42" s="329"/>
      <c r="T42" s="330"/>
      <c r="U42" s="326"/>
      <c r="V42" s="60"/>
    </row>
    <row r="43" spans="1:22" ht="9.6" customHeight="1" thickBot="1">
      <c r="A43" s="279"/>
      <c r="B43" s="281">
        <v>19</v>
      </c>
      <c r="C43" s="283" t="str">
        <f>IF(A43="","",VLOOKUP(A43,'パンフレット (30名用)'!$B$17:$H$46,2,FALSE))</f>
        <v/>
      </c>
      <c r="D43" s="75"/>
      <c r="E43" s="285" t="str">
        <f>IF(A43="","",VLOOKUP(A43,'パンフレット (30名用)'!$B$17:$I$46,8,FALSE))</f>
        <v/>
      </c>
      <c r="F43" s="279"/>
      <c r="G43" s="274"/>
      <c r="H43" s="270"/>
      <c r="I43" s="251"/>
      <c r="J43" s="233"/>
      <c r="K43" s="234"/>
      <c r="L43" s="251"/>
      <c r="M43" s="233"/>
      <c r="N43" s="270"/>
      <c r="O43" s="272"/>
      <c r="P43" s="377"/>
      <c r="Q43" s="48"/>
      <c r="R43" s="62"/>
      <c r="S43" s="64"/>
      <c r="T43" s="64"/>
      <c r="U43" s="64"/>
    </row>
    <row r="44" spans="1:22" ht="26.45" customHeight="1" thickBot="1">
      <c r="A44" s="289"/>
      <c r="B44" s="290"/>
      <c r="C44" s="283"/>
      <c r="D44" s="79" t="str">
        <f>IF(A43="","",VLOOKUP(A43,'パンフレット (30名用)'!$B$17:$H$46,3,FALSE))</f>
        <v/>
      </c>
      <c r="E44" s="285"/>
      <c r="F44" s="289"/>
      <c r="G44" s="291"/>
      <c r="H44" s="287"/>
      <c r="I44" s="292"/>
      <c r="J44" s="235"/>
      <c r="K44" s="236"/>
      <c r="L44" s="292"/>
      <c r="M44" s="235"/>
      <c r="N44" s="287"/>
      <c r="O44" s="288"/>
      <c r="P44" s="377"/>
      <c r="Q44" s="50"/>
      <c r="R44" s="398" t="s">
        <v>197</v>
      </c>
      <c r="S44" s="399"/>
      <c r="T44" s="399"/>
      <c r="U44" s="400"/>
      <c r="V44" s="60"/>
    </row>
    <row r="45" spans="1:22" ht="9.6" customHeight="1">
      <c r="A45" s="279"/>
      <c r="B45" s="281">
        <v>20</v>
      </c>
      <c r="C45" s="283" t="str">
        <f>IF(A45="","",VLOOKUP(A45,'パンフレット (30名用)'!$B$17:$H$46,2,FALSE))</f>
        <v/>
      </c>
      <c r="D45" s="75"/>
      <c r="E45" s="285" t="str">
        <f>IF(A45="","",VLOOKUP(A45,'パンフレット (30名用)'!$B$17:$I$46,8,FALSE))</f>
        <v/>
      </c>
      <c r="F45" s="279"/>
      <c r="G45" s="274"/>
      <c r="H45" s="270"/>
      <c r="I45" s="251"/>
      <c r="J45" s="233"/>
      <c r="K45" s="234"/>
      <c r="L45" s="251"/>
      <c r="M45" s="233"/>
      <c r="N45" s="270"/>
      <c r="O45" s="272"/>
      <c r="P45" s="377"/>
      <c r="Q45" s="48"/>
      <c r="R45" s="331"/>
      <c r="S45" s="332"/>
      <c r="T45" s="332"/>
      <c r="U45" s="333"/>
    </row>
    <row r="46" spans="1:22" ht="26.45" customHeight="1" thickBot="1">
      <c r="A46" s="280"/>
      <c r="B46" s="282"/>
      <c r="C46" s="284"/>
      <c r="D46" s="77" t="str">
        <f>IF(A45="","",VLOOKUP(A45,'パンフレット (30名用)'!$B$17:$H$46,3,FALSE))</f>
        <v/>
      </c>
      <c r="E46" s="286"/>
      <c r="F46" s="280"/>
      <c r="G46" s="275"/>
      <c r="H46" s="271"/>
      <c r="I46" s="252"/>
      <c r="J46" s="247"/>
      <c r="K46" s="248"/>
      <c r="L46" s="252"/>
      <c r="M46" s="247"/>
      <c r="N46" s="271"/>
      <c r="O46" s="273"/>
      <c r="P46" s="410"/>
      <c r="Q46" s="50"/>
      <c r="R46" s="334"/>
      <c r="S46" s="335"/>
      <c r="T46" s="335"/>
      <c r="U46" s="336"/>
    </row>
    <row r="47" spans="1:22" ht="9.6" customHeight="1" thickBot="1">
      <c r="A47" s="297"/>
      <c r="B47" s="322">
        <v>21</v>
      </c>
      <c r="C47" s="299" t="str">
        <f>IF(A47="","",VLOOKUP(A47,'パンフレット (30名用)'!$B$17:$H$46,2,FALSE))</f>
        <v/>
      </c>
      <c r="D47" s="76"/>
      <c r="E47" s="300" t="str">
        <f>IF(A47="","",VLOOKUP(A47,'パンフレット (30名用)'!$B$17:$I$46,8,FALSE))</f>
        <v/>
      </c>
      <c r="F47" s="323"/>
      <c r="G47" s="324"/>
      <c r="H47" s="276"/>
      <c r="I47" s="277"/>
      <c r="J47" s="243"/>
      <c r="K47" s="244"/>
      <c r="L47" s="277"/>
      <c r="M47" s="243"/>
      <c r="N47" s="302"/>
      <c r="O47" s="293"/>
      <c r="P47" s="376"/>
      <c r="Q47" s="48"/>
      <c r="R47" s="58" t="s">
        <v>198</v>
      </c>
      <c r="S47" s="59"/>
      <c r="T47" s="59"/>
      <c r="U47" s="59"/>
    </row>
    <row r="48" spans="1:22" ht="26.45" customHeight="1">
      <c r="A48" s="289"/>
      <c r="B48" s="290"/>
      <c r="C48" s="283"/>
      <c r="D48" s="79" t="str">
        <f>IF(A47="","",VLOOKUP(A47,'パンフレット (30名用)'!$B$17:$H$46,3,FALSE))</f>
        <v/>
      </c>
      <c r="E48" s="285"/>
      <c r="F48" s="323"/>
      <c r="G48" s="254"/>
      <c r="H48" s="256"/>
      <c r="I48" s="258"/>
      <c r="J48" s="245"/>
      <c r="K48" s="246"/>
      <c r="L48" s="258"/>
      <c r="M48" s="245"/>
      <c r="N48" s="303"/>
      <c r="O48" s="294"/>
      <c r="P48" s="377"/>
      <c r="Q48" s="50"/>
      <c r="R48" s="259" t="s">
        <v>199</v>
      </c>
      <c r="S48" s="260"/>
      <c r="T48" s="260"/>
      <c r="U48" s="261"/>
    </row>
    <row r="49" spans="1:22" ht="9.6" customHeight="1">
      <c r="A49" s="279"/>
      <c r="B49" s="281">
        <v>22</v>
      </c>
      <c r="C49" s="283" t="str">
        <f>IF(A49="","",VLOOKUP(A49,'パンフレット (30名用)'!$B$17:$H$46,2,FALSE))</f>
        <v/>
      </c>
      <c r="D49" s="75"/>
      <c r="E49" s="285" t="str">
        <f>IF(A49="","",VLOOKUP(A49,'パンフレット (30名用)'!$B$17:$I$46,8,FALSE))</f>
        <v/>
      </c>
      <c r="F49" s="346"/>
      <c r="G49" s="253"/>
      <c r="H49" s="255"/>
      <c r="I49" s="257"/>
      <c r="J49" s="249"/>
      <c r="K49" s="250"/>
      <c r="L49" s="257"/>
      <c r="M49" s="249"/>
      <c r="N49" s="255"/>
      <c r="O49" s="295"/>
      <c r="P49" s="377"/>
      <c r="Q49" s="48"/>
      <c r="R49" s="262"/>
      <c r="S49" s="263"/>
      <c r="T49" s="263"/>
      <c r="U49" s="264"/>
    </row>
    <row r="50" spans="1:22" ht="26.45" customHeight="1">
      <c r="A50" s="289"/>
      <c r="B50" s="290"/>
      <c r="C50" s="283"/>
      <c r="D50" s="79" t="str">
        <f>IF(A49="","",VLOOKUP(A49,'パンフレット (30名用)'!$B$17:$H$46,3,FALSE))</f>
        <v/>
      </c>
      <c r="E50" s="285"/>
      <c r="F50" s="346"/>
      <c r="G50" s="254"/>
      <c r="H50" s="256"/>
      <c r="I50" s="258"/>
      <c r="J50" s="245"/>
      <c r="K50" s="246"/>
      <c r="L50" s="258"/>
      <c r="M50" s="245"/>
      <c r="N50" s="256"/>
      <c r="O50" s="296"/>
      <c r="P50" s="377"/>
      <c r="Q50" s="50"/>
      <c r="R50" s="262"/>
      <c r="S50" s="263"/>
      <c r="T50" s="263"/>
      <c r="U50" s="264"/>
    </row>
    <row r="51" spans="1:22" ht="9.6" customHeight="1" thickBot="1">
      <c r="A51" s="279"/>
      <c r="B51" s="281">
        <v>23</v>
      </c>
      <c r="C51" s="283" t="str">
        <f>IF(A51="","",VLOOKUP(A51,'パンフレット (30名用)'!$B$17:$H$46,2,FALSE))</f>
        <v/>
      </c>
      <c r="D51" s="75"/>
      <c r="E51" s="285" t="str">
        <f>IF(A51="","",VLOOKUP(A51,'パンフレット (30名用)'!$B$17:$I$46,8,FALSE))</f>
        <v/>
      </c>
      <c r="F51" s="346"/>
      <c r="G51" s="274"/>
      <c r="H51" s="270"/>
      <c r="I51" s="251"/>
      <c r="J51" s="233"/>
      <c r="K51" s="234"/>
      <c r="L51" s="251"/>
      <c r="M51" s="233"/>
      <c r="N51" s="270"/>
      <c r="O51" s="272"/>
      <c r="P51" s="377"/>
      <c r="Q51" s="48"/>
      <c r="R51" s="265"/>
      <c r="S51" s="266"/>
      <c r="T51" s="266"/>
      <c r="U51" s="267"/>
    </row>
    <row r="52" spans="1:22" ht="26.45" customHeight="1" thickBot="1">
      <c r="A52" s="289"/>
      <c r="B52" s="290"/>
      <c r="C52" s="283"/>
      <c r="D52" s="79" t="str">
        <f>IF(A51="","",VLOOKUP(A51,'パンフレット (30名用)'!$B$17:$H$46,3,FALSE))</f>
        <v/>
      </c>
      <c r="E52" s="285"/>
      <c r="F52" s="346"/>
      <c r="G52" s="291"/>
      <c r="H52" s="287"/>
      <c r="I52" s="292"/>
      <c r="J52" s="235"/>
      <c r="K52" s="236"/>
      <c r="L52" s="292"/>
      <c r="M52" s="235"/>
      <c r="N52" s="287"/>
      <c r="O52" s="288"/>
      <c r="P52" s="377"/>
      <c r="Q52" s="50"/>
      <c r="R52" s="401" t="s">
        <v>200</v>
      </c>
      <c r="S52" s="402"/>
      <c r="T52" s="402"/>
      <c r="U52" s="403"/>
    </row>
    <row r="53" spans="1:22" ht="9.6" customHeight="1">
      <c r="A53" s="279"/>
      <c r="B53" s="281">
        <v>24</v>
      </c>
      <c r="C53" s="283" t="str">
        <f>IF(A53="","",VLOOKUP(A53,'パンフレット (30名用)'!$B$17:$H$46,2,FALSE))</f>
        <v/>
      </c>
      <c r="D53" s="75"/>
      <c r="E53" s="285" t="str">
        <f>IF(A53="","",VLOOKUP(A53,'パンフレット (30名用)'!$B$17:$I$46,8,FALSE))</f>
        <v/>
      </c>
      <c r="F53" s="346"/>
      <c r="G53" s="274"/>
      <c r="H53" s="270"/>
      <c r="I53" s="251"/>
      <c r="J53" s="233"/>
      <c r="K53" s="234"/>
      <c r="L53" s="251"/>
      <c r="M53" s="233"/>
      <c r="N53" s="270"/>
      <c r="O53" s="272"/>
      <c r="P53" s="377"/>
      <c r="Q53" s="48"/>
      <c r="R53" s="65"/>
      <c r="S53" s="65"/>
      <c r="T53" s="65"/>
      <c r="U53" s="65"/>
      <c r="V53" s="53"/>
    </row>
    <row r="54" spans="1:22" ht="26.45" customHeight="1">
      <c r="A54" s="289"/>
      <c r="B54" s="290"/>
      <c r="C54" s="283"/>
      <c r="D54" s="79" t="str">
        <f>IF(A53="","",VLOOKUP(A53,'パンフレット (30名用)'!$B$17:$H$46,3,FALSE))</f>
        <v/>
      </c>
      <c r="E54" s="285"/>
      <c r="F54" s="346"/>
      <c r="G54" s="291"/>
      <c r="H54" s="287"/>
      <c r="I54" s="292"/>
      <c r="J54" s="235"/>
      <c r="K54" s="236"/>
      <c r="L54" s="292"/>
      <c r="M54" s="235"/>
      <c r="N54" s="287"/>
      <c r="O54" s="288"/>
      <c r="P54" s="377"/>
      <c r="Q54" s="50"/>
      <c r="R54" s="71" t="s">
        <v>201</v>
      </c>
      <c r="V54" s="42"/>
    </row>
    <row r="55" spans="1:22" ht="9.6" customHeight="1" thickBot="1">
      <c r="A55" s="279"/>
      <c r="B55" s="281">
        <v>25</v>
      </c>
      <c r="C55" s="283" t="str">
        <f>IF(A55="","",VLOOKUP(A55,'パンフレット (30名用)'!$B$17:$H$46,2,FALSE))</f>
        <v/>
      </c>
      <c r="D55" s="75"/>
      <c r="E55" s="285" t="str">
        <f>IF(A55="","",VLOOKUP(A55,'パンフレット (30名用)'!$B$17:$I$46,8,FALSE))</f>
        <v/>
      </c>
      <c r="F55" s="323"/>
      <c r="G55" s="274"/>
      <c r="H55" s="270"/>
      <c r="I55" s="251"/>
      <c r="J55" s="233"/>
      <c r="K55" s="234"/>
      <c r="L55" s="251"/>
      <c r="M55" s="233"/>
      <c r="N55" s="270"/>
      <c r="O55" s="272"/>
      <c r="P55" s="377"/>
      <c r="R55" s="80"/>
      <c r="S55" s="81"/>
      <c r="T55" s="81"/>
      <c r="U55" s="81"/>
    </row>
    <row r="56" spans="1:22" ht="26.45" customHeight="1" thickBot="1">
      <c r="A56" s="280"/>
      <c r="B56" s="282"/>
      <c r="C56" s="284"/>
      <c r="D56" s="77" t="str">
        <f>IF(A55="","",VLOOKUP(A55,'パンフレット (30名用)'!$B$17:$H$46,3,FALSE))</f>
        <v/>
      </c>
      <c r="E56" s="286"/>
      <c r="F56" s="280"/>
      <c r="G56" s="275"/>
      <c r="H56" s="271"/>
      <c r="I56" s="252"/>
      <c r="J56" s="247"/>
      <c r="K56" s="248"/>
      <c r="L56" s="252"/>
      <c r="M56" s="247"/>
      <c r="N56" s="271"/>
      <c r="O56" s="273"/>
      <c r="P56" s="410"/>
      <c r="R56" s="82"/>
      <c r="S56" s="83"/>
      <c r="T56" s="83"/>
      <c r="U56" s="84"/>
    </row>
    <row r="57" spans="1:22" ht="9.6" customHeight="1">
      <c r="A57" s="297"/>
      <c r="B57" s="298">
        <v>26</v>
      </c>
      <c r="C57" s="299" t="str">
        <f>IF(A57="","",VLOOKUP(A57,'パンフレット (30名用)'!$B$17:$H$46,2,FALSE))</f>
        <v/>
      </c>
      <c r="D57" s="76"/>
      <c r="E57" s="300" t="str">
        <f>IF(A57="","",VLOOKUP(A57,'パンフレット (30名用)'!$B$17:$I$46,8,FALSE))</f>
        <v/>
      </c>
      <c r="F57" s="297"/>
      <c r="G57" s="301"/>
      <c r="H57" s="276"/>
      <c r="I57" s="277"/>
      <c r="J57" s="243"/>
      <c r="K57" s="244"/>
      <c r="L57" s="277"/>
      <c r="M57" s="243"/>
      <c r="N57" s="302"/>
      <c r="O57" s="293"/>
      <c r="P57" s="376"/>
      <c r="R57" s="85"/>
      <c r="S57" s="81"/>
      <c r="T57" s="81"/>
      <c r="U57" s="86"/>
    </row>
    <row r="58" spans="1:22" ht="26.45" customHeight="1">
      <c r="A58" s="289"/>
      <c r="B58" s="290"/>
      <c r="C58" s="283"/>
      <c r="D58" s="79" t="str">
        <f>IF(A57="","",VLOOKUP(A57,'パンフレット (30名用)'!$B$17:$H$46,3,FALSE))</f>
        <v/>
      </c>
      <c r="E58" s="285"/>
      <c r="F58" s="289"/>
      <c r="G58" s="254"/>
      <c r="H58" s="256"/>
      <c r="I58" s="258"/>
      <c r="J58" s="245"/>
      <c r="K58" s="246"/>
      <c r="L58" s="258"/>
      <c r="M58" s="245"/>
      <c r="N58" s="303"/>
      <c r="O58" s="294"/>
      <c r="P58" s="377"/>
      <c r="R58" s="85"/>
      <c r="S58" s="81"/>
      <c r="T58" s="81"/>
      <c r="U58" s="86"/>
    </row>
    <row r="59" spans="1:22" ht="9.6" customHeight="1">
      <c r="A59" s="279"/>
      <c r="B59" s="281">
        <v>27</v>
      </c>
      <c r="C59" s="283" t="str">
        <f>IF(A59="","",VLOOKUP(A59,'パンフレット (30名用)'!$B$17:$H$46,2,FALSE))</f>
        <v/>
      </c>
      <c r="D59" s="75"/>
      <c r="E59" s="285" t="str">
        <f>IF(A59="","",VLOOKUP(A59,'パンフレット (30名用)'!$B$17:$I$46,8,FALSE))</f>
        <v/>
      </c>
      <c r="F59" s="279"/>
      <c r="G59" s="253"/>
      <c r="H59" s="255"/>
      <c r="I59" s="257"/>
      <c r="J59" s="249"/>
      <c r="K59" s="250"/>
      <c r="L59" s="257"/>
      <c r="M59" s="249"/>
      <c r="N59" s="255"/>
      <c r="O59" s="295"/>
      <c r="P59" s="377"/>
      <c r="R59" s="85"/>
      <c r="S59" s="81"/>
      <c r="T59" s="81"/>
      <c r="U59" s="86"/>
    </row>
    <row r="60" spans="1:22" ht="26.45" customHeight="1">
      <c r="A60" s="289"/>
      <c r="B60" s="290"/>
      <c r="C60" s="283"/>
      <c r="D60" s="79" t="str">
        <f>IF(A59="","",VLOOKUP(A59,'パンフレット (30名用)'!$B$17:$H$46,3,FALSE))</f>
        <v/>
      </c>
      <c r="E60" s="285"/>
      <c r="F60" s="289"/>
      <c r="G60" s="254"/>
      <c r="H60" s="256"/>
      <c r="I60" s="258"/>
      <c r="J60" s="245"/>
      <c r="K60" s="246"/>
      <c r="L60" s="258"/>
      <c r="M60" s="245"/>
      <c r="N60" s="256"/>
      <c r="O60" s="296"/>
      <c r="P60" s="377"/>
      <c r="R60" s="87"/>
      <c r="S60" s="88"/>
      <c r="T60" s="88"/>
      <c r="U60" s="89"/>
    </row>
    <row r="61" spans="1:22" ht="9.6" customHeight="1">
      <c r="A61" s="279"/>
      <c r="B61" s="281">
        <v>28</v>
      </c>
      <c r="C61" s="283" t="str">
        <f>IF(A61="","",VLOOKUP(A61,'パンフレット (30名用)'!$B$17:$H$46,2,FALSE))</f>
        <v/>
      </c>
      <c r="D61" s="75"/>
      <c r="E61" s="285" t="str">
        <f>IF(A61="","",VLOOKUP(A61,'パンフレット (30名用)'!$B$17:$I$46,8,FALSE))</f>
        <v/>
      </c>
      <c r="F61" s="279"/>
      <c r="G61" s="274"/>
      <c r="H61" s="270"/>
      <c r="I61" s="251"/>
      <c r="J61" s="233"/>
      <c r="K61" s="234"/>
      <c r="L61" s="251"/>
      <c r="M61" s="233"/>
      <c r="N61" s="270"/>
      <c r="O61" s="272"/>
      <c r="P61" s="377"/>
      <c r="R61" s="87"/>
      <c r="S61" s="88"/>
      <c r="T61" s="88"/>
      <c r="U61" s="89"/>
    </row>
    <row r="62" spans="1:22" ht="26.45" customHeight="1">
      <c r="A62" s="289"/>
      <c r="B62" s="290"/>
      <c r="C62" s="283"/>
      <c r="D62" s="79" t="str">
        <f>IF(A61="","",VLOOKUP(A61,'パンフレット (30名用)'!$B$17:$H$46,3,FALSE))</f>
        <v/>
      </c>
      <c r="E62" s="285"/>
      <c r="F62" s="289"/>
      <c r="G62" s="291"/>
      <c r="H62" s="287"/>
      <c r="I62" s="292"/>
      <c r="J62" s="235"/>
      <c r="K62" s="236"/>
      <c r="L62" s="292"/>
      <c r="M62" s="235"/>
      <c r="N62" s="287"/>
      <c r="O62" s="288"/>
      <c r="P62" s="377"/>
      <c r="R62" s="90"/>
      <c r="S62" s="81"/>
      <c r="T62" s="81"/>
      <c r="U62" s="86"/>
    </row>
    <row r="63" spans="1:22" ht="9.6" customHeight="1">
      <c r="A63" s="279"/>
      <c r="B63" s="281">
        <v>29</v>
      </c>
      <c r="C63" s="283" t="str">
        <f>IF(A63="","",VLOOKUP(A63,'パンフレット (30名用)'!$B$17:$H$46,2,FALSE))</f>
        <v/>
      </c>
      <c r="D63" s="75"/>
      <c r="E63" s="285" t="str">
        <f>IF(A63="","",VLOOKUP(A63,'パンフレット (30名用)'!$B$17:$I$46,8,FALSE))</f>
        <v/>
      </c>
      <c r="F63" s="279"/>
      <c r="G63" s="274"/>
      <c r="H63" s="270"/>
      <c r="I63" s="251"/>
      <c r="J63" s="233"/>
      <c r="K63" s="234"/>
      <c r="L63" s="251"/>
      <c r="M63" s="233"/>
      <c r="N63" s="270"/>
      <c r="O63" s="272"/>
      <c r="P63" s="377"/>
      <c r="R63" s="91"/>
      <c r="S63" s="92"/>
      <c r="T63" s="92"/>
      <c r="U63" s="93"/>
    </row>
    <row r="64" spans="1:22" ht="26.45" customHeight="1" thickBot="1">
      <c r="A64" s="289"/>
      <c r="B64" s="290"/>
      <c r="C64" s="283"/>
      <c r="D64" s="79" t="str">
        <f>IF(A63="","",VLOOKUP(A63,'パンフレット (30名用)'!$B$17:$H$46,3,FALSE))</f>
        <v/>
      </c>
      <c r="E64" s="285"/>
      <c r="F64" s="289"/>
      <c r="G64" s="291"/>
      <c r="H64" s="287"/>
      <c r="I64" s="292"/>
      <c r="J64" s="235"/>
      <c r="K64" s="236"/>
      <c r="L64" s="292"/>
      <c r="M64" s="235"/>
      <c r="N64" s="287"/>
      <c r="O64" s="288"/>
      <c r="P64" s="377"/>
      <c r="R64" s="94"/>
      <c r="S64" s="95"/>
      <c r="T64" s="95"/>
      <c r="U64" s="96"/>
    </row>
    <row r="65" spans="1:21" ht="9.6" customHeight="1">
      <c r="A65" s="279"/>
      <c r="B65" s="281">
        <v>30</v>
      </c>
      <c r="C65" s="283" t="str">
        <f>IF(A65="","",VLOOKUP(A65,'パンフレット (30名用)'!$B$17:$H$46,2,FALSE))</f>
        <v/>
      </c>
      <c r="D65" s="75"/>
      <c r="E65" s="285" t="str">
        <f>IF(A65="","",VLOOKUP(A65,'パンフレット (30名用)'!$B$17:$I$46,8,FALSE))</f>
        <v/>
      </c>
      <c r="F65" s="279"/>
      <c r="G65" s="274"/>
      <c r="H65" s="270"/>
      <c r="I65" s="251"/>
      <c r="J65" s="233"/>
      <c r="K65" s="234"/>
      <c r="L65" s="251"/>
      <c r="M65" s="233"/>
      <c r="N65" s="270"/>
      <c r="O65" s="272"/>
      <c r="P65" s="377"/>
      <c r="R65" s="81"/>
      <c r="S65" s="81"/>
      <c r="T65" s="81"/>
      <c r="U65" s="81"/>
    </row>
    <row r="66" spans="1:21" ht="26.45" customHeight="1" thickBot="1">
      <c r="A66" s="280"/>
      <c r="B66" s="282"/>
      <c r="C66" s="284"/>
      <c r="D66" s="77" t="str">
        <f>IF(A65="","",VLOOKUP(A65,'パンフレット (30名用)'!$B$17:$H$46,3,FALSE))</f>
        <v/>
      </c>
      <c r="E66" s="286"/>
      <c r="F66" s="280"/>
      <c r="G66" s="275"/>
      <c r="H66" s="271"/>
      <c r="I66" s="252"/>
      <c r="J66" s="247"/>
      <c r="K66" s="248"/>
      <c r="L66" s="252"/>
      <c r="M66" s="247"/>
      <c r="N66" s="271"/>
      <c r="O66" s="273"/>
      <c r="P66" s="410"/>
      <c r="R66" s="81"/>
      <c r="S66" s="81"/>
      <c r="T66" s="81"/>
      <c r="U66" s="81"/>
    </row>
    <row r="67" spans="1:21" ht="22.5" customHeight="1" thickBot="1">
      <c r="C67" s="278" t="s">
        <v>202</v>
      </c>
      <c r="D67" s="278"/>
      <c r="E67" s="278"/>
      <c r="R67" s="404" t="s">
        <v>203</v>
      </c>
      <c r="S67" s="405"/>
      <c r="T67" s="405"/>
      <c r="U67" s="406"/>
    </row>
    <row r="68" spans="1:21" ht="26.45" customHeight="1" thickBot="1">
      <c r="C68" s="61">
        <v>1</v>
      </c>
      <c r="D68" s="268"/>
      <c r="E68" s="269"/>
      <c r="F68" s="61">
        <v>2</v>
      </c>
      <c r="G68" s="238"/>
      <c r="H68" s="239"/>
      <c r="I68" s="240"/>
      <c r="J68" s="61">
        <v>3</v>
      </c>
      <c r="K68" s="237"/>
      <c r="L68" s="237"/>
      <c r="M68" s="237"/>
      <c r="R68" s="407" t="s">
        <v>204</v>
      </c>
      <c r="S68" s="408"/>
      <c r="T68" s="408"/>
      <c r="U68" s="409"/>
    </row>
    <row r="69" spans="1:21" ht="26.45" customHeight="1">
      <c r="C69" s="61">
        <v>4</v>
      </c>
      <c r="D69" s="268"/>
      <c r="E69" s="269"/>
      <c r="F69" s="61">
        <v>5</v>
      </c>
      <c r="G69" s="238"/>
      <c r="H69" s="239"/>
      <c r="I69" s="240"/>
    </row>
  </sheetData>
  <sheetProtection sheet="1" selectLockedCells="1"/>
  <mergeCells count="485">
    <mergeCell ref="P63:P64"/>
    <mergeCell ref="P65:P66"/>
    <mergeCell ref="P45:P46"/>
    <mergeCell ref="P47:P48"/>
    <mergeCell ref="P49:P50"/>
    <mergeCell ref="P51:P52"/>
    <mergeCell ref="P53:P54"/>
    <mergeCell ref="P55:P56"/>
    <mergeCell ref="P57:P58"/>
    <mergeCell ref="P59:P60"/>
    <mergeCell ref="P61:P62"/>
    <mergeCell ref="P27:P28"/>
    <mergeCell ref="P29:P30"/>
    <mergeCell ref="P31:P32"/>
    <mergeCell ref="P33:P34"/>
    <mergeCell ref="P35:P36"/>
    <mergeCell ref="P37:P38"/>
    <mergeCell ref="P39:P40"/>
    <mergeCell ref="P41:P42"/>
    <mergeCell ref="P43:P44"/>
    <mergeCell ref="P9:P10"/>
    <mergeCell ref="P11:P12"/>
    <mergeCell ref="P13:P14"/>
    <mergeCell ref="P15:P16"/>
    <mergeCell ref="P17:P18"/>
    <mergeCell ref="P19:P20"/>
    <mergeCell ref="P21:P22"/>
    <mergeCell ref="P23:P24"/>
    <mergeCell ref="P25:P26"/>
    <mergeCell ref="R67:U67"/>
    <mergeCell ref="R68:U68"/>
    <mergeCell ref="G39:G40"/>
    <mergeCell ref="H39:H40"/>
    <mergeCell ref="I39:I40"/>
    <mergeCell ref="L39:L40"/>
    <mergeCell ref="M39:M40"/>
    <mergeCell ref="N39:N40"/>
    <mergeCell ref="O39:O40"/>
    <mergeCell ref="G41:G42"/>
    <mergeCell ref="O41:O42"/>
    <mergeCell ref="M43:M44"/>
    <mergeCell ref="N43:N44"/>
    <mergeCell ref="O43:O44"/>
    <mergeCell ref="H41:H42"/>
    <mergeCell ref="I41:I42"/>
    <mergeCell ref="L41:L42"/>
    <mergeCell ref="M41:M42"/>
    <mergeCell ref="J41:K42"/>
    <mergeCell ref="N49:N50"/>
    <mergeCell ref="O49:O50"/>
    <mergeCell ref="M51:M52"/>
    <mergeCell ref="N51:N52"/>
    <mergeCell ref="O51:O52"/>
    <mergeCell ref="R18:U18"/>
    <mergeCell ref="M9:M10"/>
    <mergeCell ref="L9:L10"/>
    <mergeCell ref="S32:T32"/>
    <mergeCell ref="R44:U44"/>
    <mergeCell ref="R52:U52"/>
    <mergeCell ref="G25:G26"/>
    <mergeCell ref="H25:H26"/>
    <mergeCell ref="I25:I26"/>
    <mergeCell ref="O9:O10"/>
    <mergeCell ref="N9:N10"/>
    <mergeCell ref="M17:M18"/>
    <mergeCell ref="N17:N18"/>
    <mergeCell ref="O17:O18"/>
    <mergeCell ref="M19:M20"/>
    <mergeCell ref="N19:N20"/>
    <mergeCell ref="O19:O20"/>
    <mergeCell ref="G17:G18"/>
    <mergeCell ref="H17:H18"/>
    <mergeCell ref="I17:I18"/>
    <mergeCell ref="L17:L18"/>
    <mergeCell ref="M27:M28"/>
    <mergeCell ref="N27:N28"/>
    <mergeCell ref="N41:N42"/>
    <mergeCell ref="A1:U1"/>
    <mergeCell ref="B2:D2"/>
    <mergeCell ref="E2:L2"/>
    <mergeCell ref="F4:F6"/>
    <mergeCell ref="G4:G6"/>
    <mergeCell ref="H4:M4"/>
    <mergeCell ref="H5:H6"/>
    <mergeCell ref="I5:I6"/>
    <mergeCell ref="L5:L6"/>
    <mergeCell ref="M5:M6"/>
    <mergeCell ref="R6:S6"/>
    <mergeCell ref="T6:U6"/>
    <mergeCell ref="P5:P6"/>
    <mergeCell ref="R7:S8"/>
    <mergeCell ref="T7:U8"/>
    <mergeCell ref="M7:M8"/>
    <mergeCell ref="L7:L8"/>
    <mergeCell ref="I7:I8"/>
    <mergeCell ref="H7:H8"/>
    <mergeCell ref="G7:G8"/>
    <mergeCell ref="F7:F8"/>
    <mergeCell ref="E7:E8"/>
    <mergeCell ref="P7:P8"/>
    <mergeCell ref="C7:C8"/>
    <mergeCell ref="B7:B8"/>
    <mergeCell ref="A7:A8"/>
    <mergeCell ref="D5:D6"/>
    <mergeCell ref="N4:O4"/>
    <mergeCell ref="N5:N6"/>
    <mergeCell ref="O5:O6"/>
    <mergeCell ref="N7:N8"/>
    <mergeCell ref="O7:O8"/>
    <mergeCell ref="A4:A6"/>
    <mergeCell ref="B4:B6"/>
    <mergeCell ref="C4:C6"/>
    <mergeCell ref="E4:E6"/>
    <mergeCell ref="A11:A12"/>
    <mergeCell ref="B11:B12"/>
    <mergeCell ref="C11:C12"/>
    <mergeCell ref="O11:O12"/>
    <mergeCell ref="N11:N12"/>
    <mergeCell ref="M11:M12"/>
    <mergeCell ref="L11:L12"/>
    <mergeCell ref="I11:I12"/>
    <mergeCell ref="H11:H12"/>
    <mergeCell ref="G11:G12"/>
    <mergeCell ref="F11:F12"/>
    <mergeCell ref="E11:E12"/>
    <mergeCell ref="A13:A14"/>
    <mergeCell ref="U13:U14"/>
    <mergeCell ref="T13:T14"/>
    <mergeCell ref="S13:S14"/>
    <mergeCell ref="R13:R14"/>
    <mergeCell ref="E9:E10"/>
    <mergeCell ref="C9:C10"/>
    <mergeCell ref="B9:B10"/>
    <mergeCell ref="O13:O14"/>
    <mergeCell ref="N13:N14"/>
    <mergeCell ref="M13:M14"/>
    <mergeCell ref="L13:L14"/>
    <mergeCell ref="I13:I14"/>
    <mergeCell ref="H13:H14"/>
    <mergeCell ref="G13:G14"/>
    <mergeCell ref="F13:F14"/>
    <mergeCell ref="E13:E14"/>
    <mergeCell ref="C13:C14"/>
    <mergeCell ref="B13:B14"/>
    <mergeCell ref="I9:I10"/>
    <mergeCell ref="H9:H10"/>
    <mergeCell ref="G9:G10"/>
    <mergeCell ref="F9:F10"/>
    <mergeCell ref="A9:A10"/>
    <mergeCell ref="C15:C16"/>
    <mergeCell ref="B15:B16"/>
    <mergeCell ref="A15:A16"/>
    <mergeCell ref="U15:U16"/>
    <mergeCell ref="T15:T16"/>
    <mergeCell ref="S15:S16"/>
    <mergeCell ref="R15:R16"/>
    <mergeCell ref="I15:I16"/>
    <mergeCell ref="H15:H16"/>
    <mergeCell ref="G15:G16"/>
    <mergeCell ref="F15:F16"/>
    <mergeCell ref="E15:E16"/>
    <mergeCell ref="O15:O16"/>
    <mergeCell ref="N15:N16"/>
    <mergeCell ref="M15:M16"/>
    <mergeCell ref="L15:L16"/>
    <mergeCell ref="A19:A20"/>
    <mergeCell ref="B19:B20"/>
    <mergeCell ref="C19:C20"/>
    <mergeCell ref="E19:E20"/>
    <mergeCell ref="F19:F20"/>
    <mergeCell ref="G19:G20"/>
    <mergeCell ref="H19:H20"/>
    <mergeCell ref="I19:I20"/>
    <mergeCell ref="L19:L20"/>
    <mergeCell ref="A17:A18"/>
    <mergeCell ref="B17:B18"/>
    <mergeCell ref="C17:C18"/>
    <mergeCell ref="E17:E18"/>
    <mergeCell ref="F17:F18"/>
    <mergeCell ref="M21:M22"/>
    <mergeCell ref="N21:N22"/>
    <mergeCell ref="O21:O22"/>
    <mergeCell ref="A23:A24"/>
    <mergeCell ref="B23:B24"/>
    <mergeCell ref="C23:C24"/>
    <mergeCell ref="E23:E24"/>
    <mergeCell ref="F23:F24"/>
    <mergeCell ref="G23:G24"/>
    <mergeCell ref="H23:H24"/>
    <mergeCell ref="I23:I24"/>
    <mergeCell ref="L23:L24"/>
    <mergeCell ref="M23:M24"/>
    <mergeCell ref="N23:N24"/>
    <mergeCell ref="O23:O24"/>
    <mergeCell ref="G21:G22"/>
    <mergeCell ref="H21:H22"/>
    <mergeCell ref="I21:I22"/>
    <mergeCell ref="L21:L22"/>
    <mergeCell ref="A21:A22"/>
    <mergeCell ref="B21:B22"/>
    <mergeCell ref="C21:C22"/>
    <mergeCell ref="E21:E22"/>
    <mergeCell ref="F21:F22"/>
    <mergeCell ref="L25:L26"/>
    <mergeCell ref="M25:M26"/>
    <mergeCell ref="N25:N26"/>
    <mergeCell ref="O25:O26"/>
    <mergeCell ref="A25:A26"/>
    <mergeCell ref="B25:B26"/>
    <mergeCell ref="C25:C26"/>
    <mergeCell ref="E25:E26"/>
    <mergeCell ref="F25:F26"/>
    <mergeCell ref="O27:O28"/>
    <mergeCell ref="A29:A30"/>
    <mergeCell ref="B29:B30"/>
    <mergeCell ref="C29:C30"/>
    <mergeCell ref="E29:E30"/>
    <mergeCell ref="F29:F30"/>
    <mergeCell ref="G29:G30"/>
    <mergeCell ref="H29:H30"/>
    <mergeCell ref="I29:I30"/>
    <mergeCell ref="L29:L30"/>
    <mergeCell ref="M29:M30"/>
    <mergeCell ref="N29:N30"/>
    <mergeCell ref="O29:O30"/>
    <mergeCell ref="J29:K30"/>
    <mergeCell ref="J27:K28"/>
    <mergeCell ref="A27:A28"/>
    <mergeCell ref="B27:B28"/>
    <mergeCell ref="C27:C28"/>
    <mergeCell ref="E27:E28"/>
    <mergeCell ref="F27:F28"/>
    <mergeCell ref="G27:G28"/>
    <mergeCell ref="H27:H28"/>
    <mergeCell ref="I27:I28"/>
    <mergeCell ref="L27:L28"/>
    <mergeCell ref="M31:M32"/>
    <mergeCell ref="N31:N32"/>
    <mergeCell ref="O31:O32"/>
    <mergeCell ref="A33:A34"/>
    <mergeCell ref="B33:B34"/>
    <mergeCell ref="C33:C34"/>
    <mergeCell ref="E33:E34"/>
    <mergeCell ref="F33:F34"/>
    <mergeCell ref="G33:G34"/>
    <mergeCell ref="H33:H34"/>
    <mergeCell ref="I33:I34"/>
    <mergeCell ref="L33:L34"/>
    <mergeCell ref="M33:M34"/>
    <mergeCell ref="N33:N34"/>
    <mergeCell ref="O33:O34"/>
    <mergeCell ref="G31:G32"/>
    <mergeCell ref="H31:H32"/>
    <mergeCell ref="I31:I32"/>
    <mergeCell ref="L31:L32"/>
    <mergeCell ref="A31:A32"/>
    <mergeCell ref="B31:B32"/>
    <mergeCell ref="C31:C32"/>
    <mergeCell ref="E31:E32"/>
    <mergeCell ref="F31:F32"/>
    <mergeCell ref="N35:N36"/>
    <mergeCell ref="O35:O36"/>
    <mergeCell ref="A37:A38"/>
    <mergeCell ref="B37:B38"/>
    <mergeCell ref="C37:C38"/>
    <mergeCell ref="E37:E38"/>
    <mergeCell ref="F37:F38"/>
    <mergeCell ref="G37:G38"/>
    <mergeCell ref="H37:H38"/>
    <mergeCell ref="I37:I38"/>
    <mergeCell ref="L37:L38"/>
    <mergeCell ref="M37:M38"/>
    <mergeCell ref="N37:N38"/>
    <mergeCell ref="O37:O38"/>
    <mergeCell ref="G35:G36"/>
    <mergeCell ref="H35:H36"/>
    <mergeCell ref="I35:I36"/>
    <mergeCell ref="A35:A36"/>
    <mergeCell ref="B35:B36"/>
    <mergeCell ref="C35:C36"/>
    <mergeCell ref="E35:E36"/>
    <mergeCell ref="F35:F36"/>
    <mergeCell ref="M35:M36"/>
    <mergeCell ref="J37:K38"/>
    <mergeCell ref="J35:K36"/>
    <mergeCell ref="A45:A46"/>
    <mergeCell ref="B45:B46"/>
    <mergeCell ref="C45:C46"/>
    <mergeCell ref="E45:E46"/>
    <mergeCell ref="F45:F46"/>
    <mergeCell ref="A41:A42"/>
    <mergeCell ref="B41:B42"/>
    <mergeCell ref="C41:C42"/>
    <mergeCell ref="E41:E42"/>
    <mergeCell ref="A43:A44"/>
    <mergeCell ref="B43:B44"/>
    <mergeCell ref="C43:C44"/>
    <mergeCell ref="E43:E44"/>
    <mergeCell ref="F43:F44"/>
    <mergeCell ref="L43:L44"/>
    <mergeCell ref="J43:K44"/>
    <mergeCell ref="F41:F42"/>
    <mergeCell ref="A39:A40"/>
    <mergeCell ref="B39:B40"/>
    <mergeCell ref="C39:C40"/>
    <mergeCell ref="E39:E40"/>
    <mergeCell ref="F39:F40"/>
    <mergeCell ref="G51:G52"/>
    <mergeCell ref="H51:H52"/>
    <mergeCell ref="I51:I52"/>
    <mergeCell ref="L51:L52"/>
    <mergeCell ref="I49:I50"/>
    <mergeCell ref="A51:A52"/>
    <mergeCell ref="B51:B52"/>
    <mergeCell ref="C51:C52"/>
    <mergeCell ref="E51:E52"/>
    <mergeCell ref="F51:F52"/>
    <mergeCell ref="G43:G44"/>
    <mergeCell ref="H43:H44"/>
    <mergeCell ref="I43:I44"/>
    <mergeCell ref="J39:K40"/>
    <mergeCell ref="N45:N46"/>
    <mergeCell ref="O45:O46"/>
    <mergeCell ref="G45:G46"/>
    <mergeCell ref="H45:H46"/>
    <mergeCell ref="I45:I46"/>
    <mergeCell ref="L45:L46"/>
    <mergeCell ref="J45:K46"/>
    <mergeCell ref="A49:A50"/>
    <mergeCell ref="B49:B50"/>
    <mergeCell ref="C49:C50"/>
    <mergeCell ref="E49:E50"/>
    <mergeCell ref="F49:F50"/>
    <mergeCell ref="N53:N54"/>
    <mergeCell ref="O53:O54"/>
    <mergeCell ref="A55:A56"/>
    <mergeCell ref="B55:B56"/>
    <mergeCell ref="C55:C56"/>
    <mergeCell ref="E55:E56"/>
    <mergeCell ref="F55:F56"/>
    <mergeCell ref="G55:G56"/>
    <mergeCell ref="H55:H56"/>
    <mergeCell ref="I55:I56"/>
    <mergeCell ref="L55:L56"/>
    <mergeCell ref="M55:M56"/>
    <mergeCell ref="N55:N56"/>
    <mergeCell ref="O55:O56"/>
    <mergeCell ref="G53:G54"/>
    <mergeCell ref="H53:H54"/>
    <mergeCell ref="I53:I54"/>
    <mergeCell ref="L53:L54"/>
    <mergeCell ref="A53:A54"/>
    <mergeCell ref="B53:B54"/>
    <mergeCell ref="C53:C54"/>
    <mergeCell ref="E53:E54"/>
    <mergeCell ref="F53:F54"/>
    <mergeCell ref="U39:U40"/>
    <mergeCell ref="S39:T40"/>
    <mergeCell ref="R39:R40"/>
    <mergeCell ref="U37:U38"/>
    <mergeCell ref="S37:T38"/>
    <mergeCell ref="R37:R38"/>
    <mergeCell ref="U35:U36"/>
    <mergeCell ref="S35:T36"/>
    <mergeCell ref="R35:R36"/>
    <mergeCell ref="N57:N58"/>
    <mergeCell ref="N47:N48"/>
    <mergeCell ref="O47:O48"/>
    <mergeCell ref="R4:U5"/>
    <mergeCell ref="R9:U11"/>
    <mergeCell ref="R30:U31"/>
    <mergeCell ref="R19:U28"/>
    <mergeCell ref="A47:A48"/>
    <mergeCell ref="B47:B48"/>
    <mergeCell ref="C47:C48"/>
    <mergeCell ref="E47:E48"/>
    <mergeCell ref="F47:F48"/>
    <mergeCell ref="G47:G48"/>
    <mergeCell ref="H47:H48"/>
    <mergeCell ref="I47:I48"/>
    <mergeCell ref="L47:L48"/>
    <mergeCell ref="M47:M48"/>
    <mergeCell ref="U41:U42"/>
    <mergeCell ref="R41:R42"/>
    <mergeCell ref="S41:T42"/>
    <mergeCell ref="R45:U46"/>
    <mergeCell ref="R33:R34"/>
    <mergeCell ref="S33:T34"/>
    <mergeCell ref="U33:U34"/>
    <mergeCell ref="A61:A62"/>
    <mergeCell ref="B61:B62"/>
    <mergeCell ref="C61:C62"/>
    <mergeCell ref="E61:E62"/>
    <mergeCell ref="F61:F62"/>
    <mergeCell ref="O57:O58"/>
    <mergeCell ref="A59:A60"/>
    <mergeCell ref="B59:B60"/>
    <mergeCell ref="C59:C60"/>
    <mergeCell ref="E59:E60"/>
    <mergeCell ref="F59:F60"/>
    <mergeCell ref="G59:G60"/>
    <mergeCell ref="H59:H60"/>
    <mergeCell ref="I59:I60"/>
    <mergeCell ref="L59:L60"/>
    <mergeCell ref="M59:M60"/>
    <mergeCell ref="N59:N60"/>
    <mergeCell ref="O59:O60"/>
    <mergeCell ref="A57:A58"/>
    <mergeCell ref="B57:B58"/>
    <mergeCell ref="C57:C58"/>
    <mergeCell ref="E57:E58"/>
    <mergeCell ref="F57:F58"/>
    <mergeCell ref="G57:G58"/>
    <mergeCell ref="A65:A66"/>
    <mergeCell ref="B65:B66"/>
    <mergeCell ref="C65:C66"/>
    <mergeCell ref="E65:E66"/>
    <mergeCell ref="F65:F66"/>
    <mergeCell ref="M61:M62"/>
    <mergeCell ref="N61:N62"/>
    <mergeCell ref="O61:O62"/>
    <mergeCell ref="A63:A64"/>
    <mergeCell ref="B63:B64"/>
    <mergeCell ref="C63:C64"/>
    <mergeCell ref="E63:E64"/>
    <mergeCell ref="F63:F64"/>
    <mergeCell ref="G63:G64"/>
    <mergeCell ref="H63:H64"/>
    <mergeCell ref="I63:I64"/>
    <mergeCell ref="L63:L64"/>
    <mergeCell ref="M63:M64"/>
    <mergeCell ref="N63:N64"/>
    <mergeCell ref="O63:O64"/>
    <mergeCell ref="G61:G62"/>
    <mergeCell ref="H61:H62"/>
    <mergeCell ref="I61:I62"/>
    <mergeCell ref="L61:L62"/>
    <mergeCell ref="R48:U51"/>
    <mergeCell ref="D68:E68"/>
    <mergeCell ref="G68:I68"/>
    <mergeCell ref="D69:E69"/>
    <mergeCell ref="J51:K52"/>
    <mergeCell ref="J49:K50"/>
    <mergeCell ref="J47:K48"/>
    <mergeCell ref="J65:K66"/>
    <mergeCell ref="J63:K64"/>
    <mergeCell ref="J61:K62"/>
    <mergeCell ref="J59:K60"/>
    <mergeCell ref="J57:K58"/>
    <mergeCell ref="M65:M66"/>
    <mergeCell ref="N65:N66"/>
    <mergeCell ref="O65:O66"/>
    <mergeCell ref="G65:G66"/>
    <mergeCell ref="H65:H66"/>
    <mergeCell ref="I65:I66"/>
    <mergeCell ref="L65:L66"/>
    <mergeCell ref="H57:H58"/>
    <mergeCell ref="I57:I58"/>
    <mergeCell ref="L57:L58"/>
    <mergeCell ref="M57:M58"/>
    <mergeCell ref="C67:E67"/>
    <mergeCell ref="J33:K34"/>
    <mergeCell ref="J31:K32"/>
    <mergeCell ref="K68:M68"/>
    <mergeCell ref="G69:I69"/>
    <mergeCell ref="J5:K6"/>
    <mergeCell ref="J7:K8"/>
    <mergeCell ref="J15:K16"/>
    <mergeCell ref="J13:K14"/>
    <mergeCell ref="J11:K12"/>
    <mergeCell ref="J9:K10"/>
    <mergeCell ref="J25:K26"/>
    <mergeCell ref="J23:K24"/>
    <mergeCell ref="J21:K22"/>
    <mergeCell ref="J19:K20"/>
    <mergeCell ref="J17:K18"/>
    <mergeCell ref="J55:K56"/>
    <mergeCell ref="J53:K54"/>
    <mergeCell ref="M53:M54"/>
    <mergeCell ref="M49:M50"/>
    <mergeCell ref="M45:M46"/>
    <mergeCell ref="L35:L36"/>
    <mergeCell ref="G49:G50"/>
    <mergeCell ref="H49:H50"/>
    <mergeCell ref="L49:L50"/>
  </mergeCells>
  <phoneticPr fontId="6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66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0b8080-ff9c-420c-a774-1bb52e18fac3">
      <Terms xmlns="http://schemas.microsoft.com/office/infopath/2007/PartnerControls"/>
    </lcf76f155ced4ddcb4097134ff3c332f>
    <_x7b2c__xff12__x7bc0_ xmlns="b80b8080-ff9c-420c-a774-1bb52e18fac3" xsi:nil="true"/>
    <TaxCatchAll xmlns="d4b94379-61f9-4012-9f55-2f3b08e713f3" xsi:nil="true"/>
    <_x0036__x7bc0_ xmlns="b80b8080-ff9c-420c-a774-1bb52e18fa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A4961003D5BA444A1949B68B49A6B08" ma:contentTypeVersion="18" ma:contentTypeDescription="新しいドキュメントを作成します。" ma:contentTypeScope="" ma:versionID="66af6f8bd19d51c766d9a0bba3c865d6">
  <xsd:schema xmlns:xsd="http://www.w3.org/2001/XMLSchema" xmlns:xs="http://www.w3.org/2001/XMLSchema" xmlns:p="http://schemas.microsoft.com/office/2006/metadata/properties" xmlns:ns2="b80b8080-ff9c-420c-a774-1bb52e18fac3" xmlns:ns3="d4b94379-61f9-4012-9f55-2f3b08e713f3" targetNamespace="http://schemas.microsoft.com/office/2006/metadata/properties" ma:root="true" ma:fieldsID="efbdb18a96adc5866459198ce6069e0b" ns2:_="" ns3:_="">
    <xsd:import namespace="b80b8080-ff9c-420c-a774-1bb52e18fac3"/>
    <xsd:import namespace="d4b94379-61f9-4012-9f55-2f3b08e71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x0036__x7bc0_" minOccurs="0"/>
                <xsd:element ref="ns2:MediaServiceObjectDetectorVersions" minOccurs="0"/>
                <xsd:element ref="ns2:_x7b2c__xff12__x7bc0_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b8080-ff9c-420c-a774-1bb52e18f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36__x7bc0_" ma:index="21" nillable="true" ma:displayName="6節" ma:format="Dropdown" ma:internalName="_x0036__x7bc0_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7b2c__xff12__x7bc0_" ma:index="23" nillable="true" ma:displayName="第２節" ma:format="Dropdown" ma:internalName="_x7b2c__xff12__x7bc0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b94379-61f9-4012-9f55-2f3b08e713f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6bf681-d26e-40fd-982d-80fdbad3f8a5}" ma:internalName="TaxCatchAll" ma:showField="CatchAllData" ma:web="d4b94379-61f9-4012-9f55-2f3b08e713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8FE83E-A513-42B1-B04C-A224B1BDD194}"/>
</file>

<file path=customXml/itemProps2.xml><?xml version="1.0" encoding="utf-8"?>
<ds:datastoreItem xmlns:ds="http://schemas.openxmlformats.org/officeDocument/2006/customXml" ds:itemID="{9B23075E-968A-455B-82C9-80983A410968}"/>
</file>

<file path=customXml/itemProps3.xml><?xml version="1.0" encoding="utf-8"?>
<ds:datastoreItem xmlns:ds="http://schemas.openxmlformats.org/officeDocument/2006/customXml" ds:itemID="{C976CD10-8CEA-44BC-9895-B83A6CED4F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-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cp:keywords/>
  <dc:description/>
  <cp:lastModifiedBy>小林隆宏</cp:lastModifiedBy>
  <cp:revision/>
  <dcterms:created xsi:type="dcterms:W3CDTF">2015-09-01T08:54:39Z</dcterms:created>
  <dcterms:modified xsi:type="dcterms:W3CDTF">2026-08-17T23:34:28Z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0x010100CA4961003D5BA444A1949B68B49A6B08</vt:lpwstr>
  </property>
  <property fmtid="{D5CDD505-2E9C-101B-9397-08002B2CF9AE}" pid="3" name="MediaServiceImageTags">
    <vt:lpwstr/>
  </property>
  <property fmtid="{D5CDD505-2E9C-101B-9397-08002B2CF9AE}" pid="4" name="MSIP_Label_28a9839d-a2d1-4c26-bd5a-b230cd6b2d03_Enabled">
    <vt:lpwstr>true</vt:lpwstr>
  </property>
  <property fmtid="{D5CDD505-2E9C-101B-9397-08002B2CF9AE}" pid="5" name="MSIP_Label_28a9839d-a2d1-4c26-bd5a-b230cd6b2d03_SetDate">
    <vt:lpwstr>2026-07-24T01:16:41Z</vt:lpwstr>
  </property>
  <property fmtid="{D5CDD505-2E9C-101B-9397-08002B2CF9AE}" pid="6" name="MSIP_Label_28a9839d-a2d1-4c26-bd5a-b230cd6b2d03_Method">
    <vt:lpwstr>Privileged</vt:lpwstr>
  </property>
  <property fmtid="{D5CDD505-2E9C-101B-9397-08002B2CF9AE}" pid="7" name="MSIP_Label_28a9839d-a2d1-4c26-bd5a-b230cd6b2d03_Name">
    <vt:lpwstr>外部公開</vt:lpwstr>
  </property>
  <property fmtid="{D5CDD505-2E9C-101B-9397-08002B2CF9AE}" pid="8" name="MSIP_Label_28a9839d-a2d1-4c26-bd5a-b230cd6b2d03_SiteId">
    <vt:lpwstr>54a09c22-d593-444a-b5bc-196e30e49d4c</vt:lpwstr>
  </property>
  <property fmtid="{D5CDD505-2E9C-101B-9397-08002B2CF9AE}" pid="9" name="MSIP_Label_28a9839d-a2d1-4c26-bd5a-b230cd6b2d03_ActionId">
    <vt:lpwstr>54fac88c-58a7-42c8-83d7-ec5de34d2482</vt:lpwstr>
  </property>
  <property fmtid="{D5CDD505-2E9C-101B-9397-08002B2CF9AE}" pid="10" name="MSIP_Label_28a9839d-a2d1-4c26-bd5a-b230cd6b2d03_ContentBits">
    <vt:lpwstr>0</vt:lpwstr>
  </property>
  <property fmtid="{D5CDD505-2E9C-101B-9397-08002B2CF9AE}" pid="11" name="MSIP_Label_28a9839d-a2d1-4c26-bd5a-b230cd6b2d03_Tag">
    <vt:lpwstr>10, 0, 1, 1</vt:lpwstr>
  </property>
</Properties>
</file>