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comments7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69" documentId="13_ncr:1_{397608E5-F890-478A-8E7F-D92DA2DC94B4}" xr6:coauthVersionLast="47" xr6:coauthVersionMax="47" xr10:uidLastSave="{783353D3-4FC3-494D-8226-10EC6D57CEDC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参加申込書(NO61~90)" sheetId="12" r:id="rId4"/>
    <sheet name="参加申込書(NO91~120)" sheetId="13" r:id="rId5"/>
    <sheet name="参加申込書(NO121~150)" sheetId="14" r:id="rId6"/>
    <sheet name="パンフレット (100名以上用)" sheetId="30" r:id="rId7"/>
    <sheet name="パンフレット (見本)" sheetId="32" r:id="rId8"/>
    <sheet name="ﾒﾝﾊﾞｰ及び交代用紙" sheetId="31" r:id="rId9"/>
  </sheets>
  <definedNames>
    <definedName name="_xlnm._FilterDatabase" localSheetId="1" hidden="1">'参加申込書(NO1~30)'!$A$1:$N$39</definedName>
    <definedName name="_xlnm.Print_Area" localSheetId="6">'パンフレット (100名以上用)'!$B$1:$AH$112</definedName>
    <definedName name="_xlnm.Print_Area" localSheetId="7">'パンフレット (見本)'!$B$1:$Q$60</definedName>
    <definedName name="_xlnm.Print_Area" localSheetId="1">'参加申込書(NO1~30)'!$A$1:$N$47</definedName>
    <definedName name="_xlnm.Print_Area" localSheetId="5">'参加申込書(NO121~150)'!$A$1:$N$47</definedName>
    <definedName name="_xlnm.Print_Area" localSheetId="2">'参加申込書(NO31~60)'!$A$1:$N$47</definedName>
    <definedName name="_xlnm.Print_Area" localSheetId="3">'参加申込書(NO61~90)'!$A$1:$N$47</definedName>
    <definedName name="_xlnm.Print_Area" localSheetId="4">'参加申込書(NO91~120)'!$A$1:$N$47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J44" i="12" s="1"/>
  <c r="J44" i="13" s="1"/>
  <c r="J44" i="14" s="1"/>
  <c r="E44" i="11"/>
  <c r="D66" i="31"/>
  <c r="D64" i="31"/>
  <c r="D62" i="31"/>
  <c r="D60" i="31"/>
  <c r="D58" i="31"/>
  <c r="D56" i="31"/>
  <c r="D46" i="31"/>
  <c r="D54" i="31"/>
  <c r="D52" i="31"/>
  <c r="D50" i="31"/>
  <c r="D48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AK119" i="30"/>
  <c r="AN119" i="30"/>
  <c r="AO119" i="30"/>
  <c r="AP119" i="30"/>
  <c r="AQ119" i="30"/>
  <c r="AK120" i="30"/>
  <c r="AN120" i="30"/>
  <c r="AO120" i="30"/>
  <c r="AP120" i="30"/>
  <c r="AQ120" i="30"/>
  <c r="AK121" i="30"/>
  <c r="AN121" i="30"/>
  <c r="AO121" i="30"/>
  <c r="AP121" i="30"/>
  <c r="AQ121" i="30"/>
  <c r="AK122" i="30"/>
  <c r="AN122" i="30"/>
  <c r="AO122" i="30"/>
  <c r="AP122" i="30"/>
  <c r="AQ122" i="30"/>
  <c r="AK123" i="30"/>
  <c r="AN123" i="30"/>
  <c r="AO123" i="30"/>
  <c r="AP123" i="30"/>
  <c r="AQ123" i="30"/>
  <c r="AK124" i="30"/>
  <c r="AN124" i="30"/>
  <c r="AO124" i="30"/>
  <c r="AP124" i="30"/>
  <c r="AQ124" i="30"/>
  <c r="AK125" i="30"/>
  <c r="AN125" i="30"/>
  <c r="AO125" i="30"/>
  <c r="AP125" i="30"/>
  <c r="AQ125" i="30"/>
  <c r="AK126" i="30"/>
  <c r="AN126" i="30"/>
  <c r="AO126" i="30"/>
  <c r="AP126" i="30"/>
  <c r="AQ126" i="30"/>
  <c r="AK127" i="30"/>
  <c r="AN127" i="30"/>
  <c r="AO127" i="30"/>
  <c r="AP127" i="30"/>
  <c r="AQ127" i="30"/>
  <c r="AK128" i="30"/>
  <c r="AN128" i="30"/>
  <c r="AO128" i="30"/>
  <c r="AP128" i="30"/>
  <c r="AQ128" i="30"/>
  <c r="AK129" i="30"/>
  <c r="AN129" i="30"/>
  <c r="AO129" i="30"/>
  <c r="AP129" i="30"/>
  <c r="AQ129" i="30"/>
  <c r="AK130" i="30"/>
  <c r="AN130" i="30"/>
  <c r="AO130" i="30"/>
  <c r="AP130" i="30"/>
  <c r="AQ130" i="30"/>
  <c r="AK131" i="30"/>
  <c r="AN131" i="30"/>
  <c r="AO131" i="30"/>
  <c r="AP131" i="30"/>
  <c r="AQ131" i="30"/>
  <c r="AK132" i="30"/>
  <c r="AN132" i="30"/>
  <c r="AO132" i="30"/>
  <c r="AP132" i="30"/>
  <c r="AQ132" i="30"/>
  <c r="AK133" i="30"/>
  <c r="AN133" i="30"/>
  <c r="AO133" i="30"/>
  <c r="AP133" i="30"/>
  <c r="AQ133" i="30"/>
  <c r="AK134" i="30"/>
  <c r="AN134" i="30"/>
  <c r="AO134" i="30"/>
  <c r="AP134" i="30"/>
  <c r="AQ134" i="30"/>
  <c r="AK135" i="30"/>
  <c r="AN135" i="30"/>
  <c r="AO135" i="30"/>
  <c r="AP135" i="30"/>
  <c r="AQ135" i="30"/>
  <c r="AK136" i="30"/>
  <c r="AN136" i="30"/>
  <c r="AO136" i="30"/>
  <c r="AP136" i="30"/>
  <c r="AQ136" i="30"/>
  <c r="AK137" i="30"/>
  <c r="AN137" i="30"/>
  <c r="AO137" i="30"/>
  <c r="AP137" i="30"/>
  <c r="AQ137" i="30"/>
  <c r="AK138" i="30"/>
  <c r="AN138" i="30"/>
  <c r="AO138" i="30"/>
  <c r="AP138" i="30"/>
  <c r="AQ138" i="30"/>
  <c r="AK139" i="30"/>
  <c r="AN139" i="30"/>
  <c r="AO139" i="30"/>
  <c r="AP139" i="30"/>
  <c r="AQ139" i="30"/>
  <c r="AK140" i="30"/>
  <c r="AN140" i="30"/>
  <c r="AO140" i="30"/>
  <c r="AP140" i="30"/>
  <c r="AQ140" i="30"/>
  <c r="AK141" i="30"/>
  <c r="AN141" i="30"/>
  <c r="AO141" i="30"/>
  <c r="AP141" i="30"/>
  <c r="AQ141" i="30"/>
  <c r="AK142" i="30"/>
  <c r="AN142" i="30"/>
  <c r="AO142" i="30"/>
  <c r="AP142" i="30"/>
  <c r="AQ142" i="30"/>
  <c r="AK143" i="30"/>
  <c r="AN143" i="30"/>
  <c r="AO143" i="30"/>
  <c r="AP143" i="30"/>
  <c r="AQ143" i="30"/>
  <c r="AK144" i="30"/>
  <c r="AN144" i="30"/>
  <c r="AO144" i="30"/>
  <c r="AP144" i="30"/>
  <c r="AQ144" i="30"/>
  <c r="AK145" i="30"/>
  <c r="AN145" i="30"/>
  <c r="AO145" i="30"/>
  <c r="AP145" i="30"/>
  <c r="AQ145" i="30"/>
  <c r="AK146" i="30"/>
  <c r="AN146" i="30"/>
  <c r="AO146" i="30"/>
  <c r="AP146" i="30"/>
  <c r="AQ146" i="30"/>
  <c r="AK147" i="30"/>
  <c r="AN147" i="30"/>
  <c r="AO147" i="30"/>
  <c r="AP147" i="30"/>
  <c r="AQ147" i="30"/>
  <c r="AK148" i="30"/>
  <c r="AN148" i="30"/>
  <c r="AO148" i="30"/>
  <c r="AP148" i="30"/>
  <c r="AQ148" i="30"/>
  <c r="AK149" i="30"/>
  <c r="AN149" i="30"/>
  <c r="AO149" i="30"/>
  <c r="AP149" i="30"/>
  <c r="AQ149" i="30"/>
  <c r="AK150" i="30"/>
  <c r="AN150" i="30"/>
  <c r="AO150" i="30"/>
  <c r="AP150" i="30"/>
  <c r="AQ150" i="30"/>
  <c r="AK151" i="30"/>
  <c r="AN151" i="30"/>
  <c r="AO151" i="30"/>
  <c r="AP151" i="30"/>
  <c r="AQ151" i="30"/>
  <c r="AK152" i="30"/>
  <c r="AN152" i="30"/>
  <c r="AO152" i="30"/>
  <c r="AP152" i="30"/>
  <c r="AQ152" i="30"/>
  <c r="AK153" i="30"/>
  <c r="AN153" i="30"/>
  <c r="AO153" i="30"/>
  <c r="AP153" i="30"/>
  <c r="AQ153" i="30"/>
  <c r="AK154" i="30"/>
  <c r="AN154" i="30"/>
  <c r="AO154" i="30"/>
  <c r="AP154" i="30"/>
  <c r="AQ154" i="30"/>
  <c r="AK155" i="30"/>
  <c r="AN155" i="30"/>
  <c r="AO155" i="30"/>
  <c r="AP155" i="30"/>
  <c r="AQ155" i="30"/>
  <c r="AK156" i="30"/>
  <c r="AN156" i="30"/>
  <c r="AO156" i="30"/>
  <c r="AP156" i="30"/>
  <c r="AQ156" i="30"/>
  <c r="AK157" i="30"/>
  <c r="AN157" i="30"/>
  <c r="AO157" i="30"/>
  <c r="AP157" i="30"/>
  <c r="AQ157" i="30"/>
  <c r="AK158" i="30"/>
  <c r="AN158" i="30"/>
  <c r="AO158" i="30"/>
  <c r="AP158" i="30"/>
  <c r="AQ158" i="30"/>
  <c r="AK159" i="30"/>
  <c r="AN159" i="30"/>
  <c r="AO159" i="30"/>
  <c r="AP159" i="30"/>
  <c r="AQ159" i="30"/>
  <c r="AK160" i="30"/>
  <c r="AN160" i="30"/>
  <c r="AO160" i="30"/>
  <c r="AP160" i="30"/>
  <c r="AQ160" i="30"/>
  <c r="AK161" i="30"/>
  <c r="AN161" i="30"/>
  <c r="AO161" i="30"/>
  <c r="AP161" i="30"/>
  <c r="AQ161" i="30"/>
  <c r="AK162" i="30"/>
  <c r="AN162" i="30"/>
  <c r="AO162" i="30"/>
  <c r="AP162" i="30"/>
  <c r="AQ162" i="30"/>
  <c r="AK163" i="30"/>
  <c r="AN163" i="30"/>
  <c r="AO163" i="30"/>
  <c r="AP163" i="30"/>
  <c r="AQ163" i="30"/>
  <c r="AK164" i="30"/>
  <c r="AN164" i="30"/>
  <c r="AO164" i="30"/>
  <c r="AP164" i="30"/>
  <c r="AQ164" i="30"/>
  <c r="AK165" i="30"/>
  <c r="AN165" i="30"/>
  <c r="AO165" i="30"/>
  <c r="AP165" i="30"/>
  <c r="AQ165" i="30"/>
  <c r="AK166" i="30"/>
  <c r="AN166" i="30"/>
  <c r="AO166" i="30"/>
  <c r="AP166" i="30"/>
  <c r="AQ166" i="30"/>
  <c r="AK167" i="30"/>
  <c r="AN167" i="30"/>
  <c r="AO167" i="30"/>
  <c r="AP167" i="30"/>
  <c r="AQ167" i="30"/>
  <c r="AN118" i="30"/>
  <c r="AO118" i="30"/>
  <c r="AP118" i="30"/>
  <c r="AQ118" i="30"/>
  <c r="AK118" i="30"/>
  <c r="AK69" i="30"/>
  <c r="AN69" i="30"/>
  <c r="AO69" i="30"/>
  <c r="AP69" i="30"/>
  <c r="AQ69" i="30"/>
  <c r="AK70" i="30"/>
  <c r="AN70" i="30"/>
  <c r="AO70" i="30"/>
  <c r="AP70" i="30"/>
  <c r="AQ70" i="30"/>
  <c r="AK71" i="30"/>
  <c r="AN71" i="30"/>
  <c r="AO71" i="30"/>
  <c r="AP71" i="30"/>
  <c r="AQ71" i="30"/>
  <c r="AK72" i="30"/>
  <c r="AN72" i="30"/>
  <c r="AO72" i="30"/>
  <c r="AP72" i="30"/>
  <c r="AQ72" i="30"/>
  <c r="AK73" i="30"/>
  <c r="AN73" i="30"/>
  <c r="AO73" i="30"/>
  <c r="AP73" i="30"/>
  <c r="AQ73" i="30"/>
  <c r="AK74" i="30"/>
  <c r="AN74" i="30"/>
  <c r="AO74" i="30"/>
  <c r="AP74" i="30"/>
  <c r="AQ74" i="30"/>
  <c r="AK75" i="30"/>
  <c r="AN75" i="30"/>
  <c r="AO75" i="30"/>
  <c r="AP75" i="30"/>
  <c r="AQ75" i="30"/>
  <c r="AK76" i="30"/>
  <c r="AN76" i="30"/>
  <c r="AO76" i="30"/>
  <c r="AP76" i="30"/>
  <c r="AQ76" i="30"/>
  <c r="AK77" i="30"/>
  <c r="AN77" i="30"/>
  <c r="AO77" i="30"/>
  <c r="AP77" i="30"/>
  <c r="AQ77" i="30"/>
  <c r="AK78" i="30"/>
  <c r="AN78" i="30"/>
  <c r="AO78" i="30"/>
  <c r="AP78" i="30"/>
  <c r="AQ78" i="30"/>
  <c r="AK79" i="30"/>
  <c r="AN79" i="30"/>
  <c r="AO79" i="30"/>
  <c r="AP79" i="30"/>
  <c r="AQ79" i="30"/>
  <c r="AK80" i="30"/>
  <c r="AN80" i="30"/>
  <c r="AO80" i="30"/>
  <c r="AP80" i="30"/>
  <c r="AQ80" i="30"/>
  <c r="AK81" i="30"/>
  <c r="AN81" i="30"/>
  <c r="AO81" i="30"/>
  <c r="AP81" i="30"/>
  <c r="AQ81" i="30"/>
  <c r="AK82" i="30"/>
  <c r="AN82" i="30"/>
  <c r="AO82" i="30"/>
  <c r="AP82" i="30"/>
  <c r="AQ82" i="30"/>
  <c r="AK83" i="30"/>
  <c r="AN83" i="30"/>
  <c r="AO83" i="30"/>
  <c r="AP83" i="30"/>
  <c r="AQ83" i="30"/>
  <c r="AK84" i="30"/>
  <c r="AN84" i="30"/>
  <c r="AO84" i="30"/>
  <c r="AP84" i="30"/>
  <c r="AQ84" i="30"/>
  <c r="AK85" i="30"/>
  <c r="AN85" i="30"/>
  <c r="AO85" i="30"/>
  <c r="AP85" i="30"/>
  <c r="AQ85" i="30"/>
  <c r="AK86" i="30"/>
  <c r="AN86" i="30"/>
  <c r="AO86" i="30"/>
  <c r="AP86" i="30"/>
  <c r="AQ86" i="30"/>
  <c r="AK87" i="30"/>
  <c r="AN87" i="30"/>
  <c r="AO87" i="30"/>
  <c r="AP87" i="30"/>
  <c r="AQ87" i="30"/>
  <c r="AK88" i="30"/>
  <c r="AN88" i="30"/>
  <c r="AO88" i="30"/>
  <c r="AP88" i="30"/>
  <c r="AQ88" i="30"/>
  <c r="AK89" i="30"/>
  <c r="AN89" i="30"/>
  <c r="AO89" i="30"/>
  <c r="AP89" i="30"/>
  <c r="AQ89" i="30"/>
  <c r="AK90" i="30"/>
  <c r="AN90" i="30"/>
  <c r="AO90" i="30"/>
  <c r="AP90" i="30"/>
  <c r="AQ90" i="30"/>
  <c r="AK91" i="30"/>
  <c r="AN91" i="30"/>
  <c r="AO91" i="30"/>
  <c r="AP91" i="30"/>
  <c r="AQ91" i="30"/>
  <c r="AK92" i="30"/>
  <c r="AN92" i="30"/>
  <c r="AO92" i="30"/>
  <c r="AP92" i="30"/>
  <c r="AQ92" i="30"/>
  <c r="AK93" i="30"/>
  <c r="AN93" i="30"/>
  <c r="AO93" i="30"/>
  <c r="AP93" i="30"/>
  <c r="AQ93" i="30"/>
  <c r="AK94" i="30"/>
  <c r="AN94" i="30"/>
  <c r="AO94" i="30"/>
  <c r="AP94" i="30"/>
  <c r="AQ94" i="30"/>
  <c r="AK95" i="30"/>
  <c r="AN95" i="30"/>
  <c r="AO95" i="30"/>
  <c r="AP95" i="30"/>
  <c r="AQ95" i="30"/>
  <c r="AK96" i="30"/>
  <c r="AN96" i="30"/>
  <c r="AO96" i="30"/>
  <c r="AP96" i="30"/>
  <c r="AQ96" i="30"/>
  <c r="AK97" i="30"/>
  <c r="AN97" i="30"/>
  <c r="AO97" i="30"/>
  <c r="AP97" i="30"/>
  <c r="AQ97" i="30"/>
  <c r="AK98" i="30"/>
  <c r="AN98" i="30"/>
  <c r="AO98" i="30"/>
  <c r="AP98" i="30"/>
  <c r="AQ98" i="30"/>
  <c r="AK99" i="30"/>
  <c r="AN99" i="30"/>
  <c r="AO99" i="30"/>
  <c r="AP99" i="30"/>
  <c r="AQ99" i="30"/>
  <c r="AK100" i="30"/>
  <c r="AN100" i="30"/>
  <c r="AO100" i="30"/>
  <c r="AP100" i="30"/>
  <c r="AQ100" i="30"/>
  <c r="AK101" i="30"/>
  <c r="AN101" i="30"/>
  <c r="AO101" i="30"/>
  <c r="AP101" i="30"/>
  <c r="AQ101" i="30"/>
  <c r="AK102" i="30"/>
  <c r="AN102" i="30"/>
  <c r="AO102" i="30"/>
  <c r="AP102" i="30"/>
  <c r="AQ102" i="30"/>
  <c r="AK103" i="30"/>
  <c r="AN103" i="30"/>
  <c r="AO103" i="30"/>
  <c r="AP103" i="30"/>
  <c r="AQ103" i="30"/>
  <c r="AK104" i="30"/>
  <c r="AN104" i="30"/>
  <c r="AO104" i="30"/>
  <c r="AP104" i="30"/>
  <c r="AQ104" i="30"/>
  <c r="AK105" i="30"/>
  <c r="AN105" i="30"/>
  <c r="AO105" i="30"/>
  <c r="AP105" i="30"/>
  <c r="AQ105" i="30"/>
  <c r="AK106" i="30"/>
  <c r="AN106" i="30"/>
  <c r="AO106" i="30"/>
  <c r="AP106" i="30"/>
  <c r="AQ106" i="30"/>
  <c r="AK107" i="30"/>
  <c r="AN107" i="30"/>
  <c r="AO107" i="30"/>
  <c r="AP107" i="30"/>
  <c r="AQ107" i="30"/>
  <c r="AK108" i="30"/>
  <c r="AN108" i="30"/>
  <c r="AO108" i="30"/>
  <c r="AP108" i="30"/>
  <c r="AQ108" i="30"/>
  <c r="AK109" i="30"/>
  <c r="AN109" i="30"/>
  <c r="AO109" i="30"/>
  <c r="AP109" i="30"/>
  <c r="AQ109" i="30"/>
  <c r="AK110" i="30"/>
  <c r="AN110" i="30"/>
  <c r="AO110" i="30"/>
  <c r="AP110" i="30"/>
  <c r="AQ110" i="30"/>
  <c r="AK111" i="30"/>
  <c r="AN111" i="30"/>
  <c r="AO111" i="30"/>
  <c r="AP111" i="30"/>
  <c r="AQ111" i="30"/>
  <c r="AK112" i="30"/>
  <c r="AN112" i="30"/>
  <c r="AO112" i="30"/>
  <c r="AP112" i="30"/>
  <c r="AQ112" i="30"/>
  <c r="AK113" i="30"/>
  <c r="AN113" i="30"/>
  <c r="AO113" i="30"/>
  <c r="AP113" i="30"/>
  <c r="AQ113" i="30"/>
  <c r="AK114" i="30"/>
  <c r="AN114" i="30"/>
  <c r="AO114" i="30"/>
  <c r="AP114" i="30"/>
  <c r="AQ114" i="30"/>
  <c r="AK115" i="30"/>
  <c r="AN115" i="30"/>
  <c r="AO115" i="30"/>
  <c r="AP115" i="30"/>
  <c r="AQ115" i="30"/>
  <c r="AK116" i="30"/>
  <c r="AN116" i="30"/>
  <c r="AO116" i="30"/>
  <c r="AP116" i="30"/>
  <c r="AQ116" i="30"/>
  <c r="AK117" i="30"/>
  <c r="AN117" i="30"/>
  <c r="AO117" i="30"/>
  <c r="AP117" i="30"/>
  <c r="AQ117" i="30"/>
  <c r="AN68" i="30"/>
  <c r="AO68" i="30"/>
  <c r="AP68" i="30"/>
  <c r="AQ68" i="30"/>
  <c r="AK68" i="30"/>
  <c r="AK67" i="30"/>
  <c r="AN67" i="30"/>
  <c r="AO67" i="30"/>
  <c r="AP67" i="30"/>
  <c r="AQ67" i="30"/>
  <c r="AK43" i="30"/>
  <c r="AN43" i="30"/>
  <c r="AO43" i="30"/>
  <c r="AP43" i="30"/>
  <c r="AQ43" i="30"/>
  <c r="AK44" i="30"/>
  <c r="AN44" i="30"/>
  <c r="AO44" i="30"/>
  <c r="AP44" i="30"/>
  <c r="AQ44" i="30"/>
  <c r="AK45" i="30"/>
  <c r="AN45" i="30"/>
  <c r="AO45" i="30"/>
  <c r="AP45" i="30"/>
  <c r="AQ45" i="30"/>
  <c r="AK46" i="30"/>
  <c r="AN46" i="30"/>
  <c r="AO46" i="30"/>
  <c r="AP46" i="30"/>
  <c r="AQ46" i="30"/>
  <c r="AK47" i="30"/>
  <c r="AN47" i="30"/>
  <c r="AO47" i="30"/>
  <c r="AP47" i="30"/>
  <c r="AQ47" i="30"/>
  <c r="AK48" i="30"/>
  <c r="AN48" i="30"/>
  <c r="AO48" i="30"/>
  <c r="AP48" i="30"/>
  <c r="AQ48" i="30"/>
  <c r="AK49" i="30"/>
  <c r="AN49" i="30"/>
  <c r="AO49" i="30"/>
  <c r="AP49" i="30"/>
  <c r="AQ49" i="30"/>
  <c r="AK50" i="30"/>
  <c r="AN50" i="30"/>
  <c r="AO50" i="30"/>
  <c r="AP50" i="30"/>
  <c r="AQ50" i="30"/>
  <c r="AK51" i="30"/>
  <c r="AN51" i="30"/>
  <c r="AO51" i="30"/>
  <c r="AP51" i="30"/>
  <c r="AQ51" i="30"/>
  <c r="AK52" i="30"/>
  <c r="AN52" i="30"/>
  <c r="AO52" i="30"/>
  <c r="AP52" i="30"/>
  <c r="AQ52" i="30"/>
  <c r="AK53" i="30"/>
  <c r="AN53" i="30"/>
  <c r="AO53" i="30"/>
  <c r="AP53" i="30"/>
  <c r="AQ53" i="30"/>
  <c r="AK54" i="30"/>
  <c r="AN54" i="30"/>
  <c r="AO54" i="30"/>
  <c r="AP54" i="30"/>
  <c r="AQ54" i="30"/>
  <c r="AK55" i="30"/>
  <c r="AN55" i="30"/>
  <c r="AO55" i="30"/>
  <c r="AP55" i="30"/>
  <c r="AQ55" i="30"/>
  <c r="AK56" i="30"/>
  <c r="AN56" i="30"/>
  <c r="AO56" i="30"/>
  <c r="AP56" i="30"/>
  <c r="AQ56" i="30"/>
  <c r="AK58" i="30"/>
  <c r="AN58" i="30"/>
  <c r="AO58" i="30"/>
  <c r="AP58" i="30"/>
  <c r="AQ58" i="30"/>
  <c r="AK59" i="30"/>
  <c r="AN59" i="30"/>
  <c r="AO59" i="30"/>
  <c r="AP59" i="30"/>
  <c r="AQ59" i="30"/>
  <c r="AK60" i="30"/>
  <c r="AN60" i="30"/>
  <c r="AO60" i="30"/>
  <c r="AP60" i="30"/>
  <c r="AQ60" i="30"/>
  <c r="AK61" i="30"/>
  <c r="AN61" i="30"/>
  <c r="AO61" i="30"/>
  <c r="AP61" i="30"/>
  <c r="AQ61" i="30"/>
  <c r="AK62" i="30"/>
  <c r="AN62" i="30"/>
  <c r="AO62" i="30"/>
  <c r="AP62" i="30"/>
  <c r="AQ62" i="30"/>
  <c r="AK63" i="30"/>
  <c r="AN63" i="30"/>
  <c r="AO63" i="30"/>
  <c r="AP63" i="30"/>
  <c r="AQ63" i="30"/>
  <c r="AK64" i="30"/>
  <c r="AN64" i="30"/>
  <c r="AO64" i="30"/>
  <c r="AP64" i="30"/>
  <c r="AQ64" i="30"/>
  <c r="AK65" i="30"/>
  <c r="AN65" i="30"/>
  <c r="AO65" i="30"/>
  <c r="AP65" i="30"/>
  <c r="AQ65" i="30"/>
  <c r="AK66" i="30"/>
  <c r="AN66" i="30"/>
  <c r="AO66" i="30"/>
  <c r="AP66" i="30"/>
  <c r="AQ66" i="30"/>
  <c r="AN42" i="30"/>
  <c r="AO42" i="30"/>
  <c r="AP42" i="30"/>
  <c r="AQ42" i="30"/>
  <c r="AK42" i="30"/>
  <c r="AK18" i="30"/>
  <c r="AN18" i="30"/>
  <c r="AO18" i="30"/>
  <c r="AP18" i="30"/>
  <c r="AQ18" i="30"/>
  <c r="AK19" i="30"/>
  <c r="AN19" i="30"/>
  <c r="AO19" i="30"/>
  <c r="AP19" i="30"/>
  <c r="AQ19" i="30"/>
  <c r="AK20" i="30"/>
  <c r="AN20" i="30"/>
  <c r="AO20" i="30"/>
  <c r="AP20" i="30"/>
  <c r="AQ20" i="30"/>
  <c r="AK21" i="30"/>
  <c r="AN21" i="30"/>
  <c r="AO21" i="30"/>
  <c r="AP21" i="30"/>
  <c r="AQ21" i="30"/>
  <c r="AK22" i="30"/>
  <c r="AN22" i="30"/>
  <c r="AO22" i="30"/>
  <c r="AP22" i="30"/>
  <c r="AQ22" i="30"/>
  <c r="AK23" i="30"/>
  <c r="AN23" i="30"/>
  <c r="AO23" i="30"/>
  <c r="AP23" i="30"/>
  <c r="AQ23" i="30"/>
  <c r="AK24" i="30"/>
  <c r="AN24" i="30"/>
  <c r="AO24" i="30"/>
  <c r="AP24" i="30"/>
  <c r="AQ24" i="30"/>
  <c r="AK25" i="30"/>
  <c r="AN25" i="30"/>
  <c r="AO25" i="30"/>
  <c r="AP25" i="30"/>
  <c r="AQ25" i="30"/>
  <c r="AK26" i="30"/>
  <c r="AN26" i="30"/>
  <c r="AO26" i="30"/>
  <c r="AP26" i="30"/>
  <c r="AQ26" i="30"/>
  <c r="AK27" i="30"/>
  <c r="AN27" i="30"/>
  <c r="AO27" i="30"/>
  <c r="AP27" i="30"/>
  <c r="AQ27" i="30"/>
  <c r="AK28" i="30"/>
  <c r="AN28" i="30"/>
  <c r="AO28" i="30"/>
  <c r="AP28" i="30"/>
  <c r="AQ28" i="30"/>
  <c r="AK29" i="30"/>
  <c r="AN29" i="30"/>
  <c r="AO29" i="30"/>
  <c r="AP29" i="30"/>
  <c r="AQ29" i="30"/>
  <c r="AK30" i="30"/>
  <c r="AN30" i="30"/>
  <c r="AO30" i="30"/>
  <c r="AP30" i="30"/>
  <c r="AQ30" i="30"/>
  <c r="AK31" i="30"/>
  <c r="AN31" i="30"/>
  <c r="AO31" i="30"/>
  <c r="AP31" i="30"/>
  <c r="AQ31" i="30"/>
  <c r="AK32" i="30"/>
  <c r="AN32" i="30"/>
  <c r="AO32" i="30"/>
  <c r="AP32" i="30"/>
  <c r="AQ32" i="30"/>
  <c r="AK33" i="30"/>
  <c r="AN33" i="30"/>
  <c r="AO33" i="30"/>
  <c r="AP33" i="30"/>
  <c r="AQ33" i="30"/>
  <c r="AK34" i="30"/>
  <c r="AN34" i="30"/>
  <c r="AO34" i="30"/>
  <c r="AP34" i="30"/>
  <c r="AQ34" i="30"/>
  <c r="AK35" i="30"/>
  <c r="AN35" i="30"/>
  <c r="AO35" i="30"/>
  <c r="AP35" i="30"/>
  <c r="AQ35" i="30"/>
  <c r="AK36" i="30"/>
  <c r="AN36" i="30"/>
  <c r="AO36" i="30"/>
  <c r="AP36" i="30"/>
  <c r="AQ36" i="30"/>
  <c r="AK37" i="30"/>
  <c r="AN37" i="30"/>
  <c r="AO37" i="30"/>
  <c r="AP37" i="30"/>
  <c r="AQ37" i="30"/>
  <c r="AK38" i="30"/>
  <c r="AN38" i="30"/>
  <c r="AO38" i="30"/>
  <c r="AP38" i="30"/>
  <c r="AQ38" i="30"/>
  <c r="AK39" i="30"/>
  <c r="AN39" i="30"/>
  <c r="AO39" i="30"/>
  <c r="AP39" i="30"/>
  <c r="AQ39" i="30"/>
  <c r="AK40" i="30"/>
  <c r="AN40" i="30"/>
  <c r="AO40" i="30"/>
  <c r="AP40" i="30"/>
  <c r="AQ40" i="30"/>
  <c r="AK41" i="30"/>
  <c r="AN41" i="30"/>
  <c r="AO41" i="30"/>
  <c r="AP41" i="30"/>
  <c r="AQ41" i="30"/>
  <c r="AN17" i="30"/>
  <c r="AO17" i="30"/>
  <c r="AP17" i="30"/>
  <c r="AQ17" i="30"/>
  <c r="AK17" i="30"/>
  <c r="E2" i="31"/>
  <c r="E6" i="11" l="1"/>
  <c r="C61" i="30" l="1"/>
  <c r="AL68" i="30" s="1"/>
  <c r="D61" i="30"/>
  <c r="AM68" i="30" s="1"/>
  <c r="I61" i="30"/>
  <c r="AR68" i="30" s="1"/>
  <c r="J61" i="30"/>
  <c r="AS68" i="30" s="1"/>
  <c r="K61" i="30"/>
  <c r="AT68" i="30" s="1"/>
  <c r="T61" i="30"/>
  <c r="AL118" i="30" s="1"/>
  <c r="U61" i="30"/>
  <c r="AM118" i="30" s="1"/>
  <c r="Z61" i="30"/>
  <c r="AR118" i="30" s="1"/>
  <c r="AA61" i="30"/>
  <c r="AS118" i="30" s="1"/>
  <c r="AB61" i="30"/>
  <c r="AT118" i="30" s="1"/>
  <c r="AB110" i="30"/>
  <c r="AT167" i="30" s="1"/>
  <c r="AA110" i="30"/>
  <c r="AS167" i="30" s="1"/>
  <c r="Z110" i="30"/>
  <c r="AR167" i="30" s="1"/>
  <c r="U110" i="30"/>
  <c r="AM167" i="30" s="1"/>
  <c r="T110" i="30"/>
  <c r="AL167" i="30" s="1"/>
  <c r="AB109" i="30"/>
  <c r="AT166" i="30" s="1"/>
  <c r="AA109" i="30"/>
  <c r="AS166" i="30" s="1"/>
  <c r="Z109" i="30"/>
  <c r="AR166" i="30" s="1"/>
  <c r="U109" i="30"/>
  <c r="AM166" i="30" s="1"/>
  <c r="T109" i="30"/>
  <c r="AL166" i="30" s="1"/>
  <c r="AB108" i="30"/>
  <c r="AT165" i="30" s="1"/>
  <c r="AA108" i="30"/>
  <c r="AS165" i="30" s="1"/>
  <c r="Z108" i="30"/>
  <c r="AR165" i="30" s="1"/>
  <c r="U108" i="30"/>
  <c r="AM165" i="30" s="1"/>
  <c r="T108" i="30"/>
  <c r="AL165" i="30" s="1"/>
  <c r="AB107" i="30"/>
  <c r="AT164" i="30" s="1"/>
  <c r="AA107" i="30"/>
  <c r="AS164" i="30" s="1"/>
  <c r="Z107" i="30"/>
  <c r="AR164" i="30" s="1"/>
  <c r="U107" i="30"/>
  <c r="AM164" i="30" s="1"/>
  <c r="T107" i="30"/>
  <c r="AL164" i="30" s="1"/>
  <c r="AB106" i="30"/>
  <c r="AT163" i="30" s="1"/>
  <c r="AA106" i="30"/>
  <c r="AS163" i="30" s="1"/>
  <c r="Z106" i="30"/>
  <c r="AR163" i="30" s="1"/>
  <c r="U106" i="30"/>
  <c r="AM163" i="30" s="1"/>
  <c r="T106" i="30"/>
  <c r="AL163" i="30" s="1"/>
  <c r="AB105" i="30"/>
  <c r="AT162" i="30" s="1"/>
  <c r="AA105" i="30"/>
  <c r="AS162" i="30" s="1"/>
  <c r="Z105" i="30"/>
  <c r="AR162" i="30" s="1"/>
  <c r="U105" i="30"/>
  <c r="AM162" i="30" s="1"/>
  <c r="T105" i="30"/>
  <c r="AL162" i="30" s="1"/>
  <c r="AB104" i="30"/>
  <c r="AT161" i="30" s="1"/>
  <c r="AA104" i="30"/>
  <c r="AS161" i="30" s="1"/>
  <c r="Z104" i="30"/>
  <c r="AR161" i="30" s="1"/>
  <c r="U104" i="30"/>
  <c r="AM161" i="30" s="1"/>
  <c r="T104" i="30"/>
  <c r="AL161" i="30" s="1"/>
  <c r="AB103" i="30"/>
  <c r="AT160" i="30" s="1"/>
  <c r="AA103" i="30"/>
  <c r="AS160" i="30" s="1"/>
  <c r="Z103" i="30"/>
  <c r="AR160" i="30" s="1"/>
  <c r="U103" i="30"/>
  <c r="AM160" i="30" s="1"/>
  <c r="T103" i="30"/>
  <c r="AL160" i="30" s="1"/>
  <c r="AB102" i="30"/>
  <c r="AT159" i="30" s="1"/>
  <c r="AA102" i="30"/>
  <c r="AS159" i="30" s="1"/>
  <c r="Z102" i="30"/>
  <c r="AR159" i="30" s="1"/>
  <c r="U102" i="30"/>
  <c r="AM159" i="30" s="1"/>
  <c r="T102" i="30"/>
  <c r="AL159" i="30" s="1"/>
  <c r="AB101" i="30"/>
  <c r="AT158" i="30" s="1"/>
  <c r="AA101" i="30"/>
  <c r="AS158" i="30" s="1"/>
  <c r="Z101" i="30"/>
  <c r="AR158" i="30" s="1"/>
  <c r="U101" i="30"/>
  <c r="AM158" i="30" s="1"/>
  <c r="T101" i="30"/>
  <c r="AL158" i="30" s="1"/>
  <c r="AB100" i="30"/>
  <c r="AT157" i="30" s="1"/>
  <c r="AA100" i="30"/>
  <c r="AS157" i="30" s="1"/>
  <c r="Z100" i="30"/>
  <c r="AR157" i="30" s="1"/>
  <c r="U100" i="30"/>
  <c r="AM157" i="30" s="1"/>
  <c r="T100" i="30"/>
  <c r="AL157" i="30" s="1"/>
  <c r="AB99" i="30"/>
  <c r="AT156" i="30" s="1"/>
  <c r="AA99" i="30"/>
  <c r="AS156" i="30" s="1"/>
  <c r="Z99" i="30"/>
  <c r="AR156" i="30" s="1"/>
  <c r="U99" i="30"/>
  <c r="AM156" i="30" s="1"/>
  <c r="T99" i="30"/>
  <c r="AL156" i="30" s="1"/>
  <c r="AB98" i="30"/>
  <c r="AT155" i="30" s="1"/>
  <c r="AA98" i="30"/>
  <c r="AS155" i="30" s="1"/>
  <c r="Z98" i="30"/>
  <c r="AR155" i="30" s="1"/>
  <c r="U98" i="30"/>
  <c r="AM155" i="30" s="1"/>
  <c r="T98" i="30"/>
  <c r="AL155" i="30" s="1"/>
  <c r="AB97" i="30"/>
  <c r="AT154" i="30" s="1"/>
  <c r="AA97" i="30"/>
  <c r="AS154" i="30" s="1"/>
  <c r="Z97" i="30"/>
  <c r="AR154" i="30" s="1"/>
  <c r="U97" i="30"/>
  <c r="AM154" i="30" s="1"/>
  <c r="T97" i="30"/>
  <c r="AL154" i="30" s="1"/>
  <c r="AB96" i="30"/>
  <c r="AT153" i="30" s="1"/>
  <c r="AA96" i="30"/>
  <c r="AS153" i="30" s="1"/>
  <c r="Z96" i="30"/>
  <c r="AR153" i="30" s="1"/>
  <c r="U96" i="30"/>
  <c r="AM153" i="30" s="1"/>
  <c r="T96" i="30"/>
  <c r="AL153" i="30" s="1"/>
  <c r="AB95" i="30"/>
  <c r="AT152" i="30" s="1"/>
  <c r="AA95" i="30"/>
  <c r="AS152" i="30" s="1"/>
  <c r="Z95" i="30"/>
  <c r="AR152" i="30" s="1"/>
  <c r="U95" i="30"/>
  <c r="AM152" i="30" s="1"/>
  <c r="T95" i="30"/>
  <c r="AL152" i="30" s="1"/>
  <c r="AB94" i="30"/>
  <c r="AT151" i="30" s="1"/>
  <c r="AA94" i="30"/>
  <c r="AS151" i="30" s="1"/>
  <c r="Z94" i="30"/>
  <c r="AR151" i="30" s="1"/>
  <c r="U94" i="30"/>
  <c r="AM151" i="30" s="1"/>
  <c r="T94" i="30"/>
  <c r="AL151" i="30" s="1"/>
  <c r="AB93" i="30"/>
  <c r="AT150" i="30" s="1"/>
  <c r="AA93" i="30"/>
  <c r="AS150" i="30" s="1"/>
  <c r="Z93" i="30"/>
  <c r="AR150" i="30" s="1"/>
  <c r="U93" i="30"/>
  <c r="AM150" i="30" s="1"/>
  <c r="T93" i="30"/>
  <c r="AL150" i="30" s="1"/>
  <c r="AB92" i="30"/>
  <c r="AT149" i="30" s="1"/>
  <c r="AA92" i="30"/>
  <c r="AS149" i="30" s="1"/>
  <c r="Z92" i="30"/>
  <c r="AR149" i="30" s="1"/>
  <c r="U92" i="30"/>
  <c r="AM149" i="30" s="1"/>
  <c r="T92" i="30"/>
  <c r="AL149" i="30" s="1"/>
  <c r="AB91" i="30"/>
  <c r="AT148" i="30" s="1"/>
  <c r="AA91" i="30"/>
  <c r="AS148" i="30" s="1"/>
  <c r="Z91" i="30"/>
  <c r="AR148" i="30" s="1"/>
  <c r="U91" i="30"/>
  <c r="AM148" i="30" s="1"/>
  <c r="T91" i="30"/>
  <c r="AL148" i="30" s="1"/>
  <c r="AB90" i="30"/>
  <c r="AT147" i="30" s="1"/>
  <c r="AA90" i="30"/>
  <c r="AS147" i="30" s="1"/>
  <c r="Z90" i="30"/>
  <c r="AR147" i="30" s="1"/>
  <c r="U90" i="30"/>
  <c r="AM147" i="30" s="1"/>
  <c r="T90" i="30"/>
  <c r="AL147" i="30" s="1"/>
  <c r="AB89" i="30"/>
  <c r="AT146" i="30" s="1"/>
  <c r="AA89" i="30"/>
  <c r="AS146" i="30" s="1"/>
  <c r="Z89" i="30"/>
  <c r="AR146" i="30" s="1"/>
  <c r="U89" i="30"/>
  <c r="AM146" i="30" s="1"/>
  <c r="T89" i="30"/>
  <c r="AL146" i="30" s="1"/>
  <c r="AB88" i="30"/>
  <c r="AT145" i="30" s="1"/>
  <c r="AA88" i="30"/>
  <c r="AS145" i="30" s="1"/>
  <c r="Z88" i="30"/>
  <c r="AR145" i="30" s="1"/>
  <c r="U88" i="30"/>
  <c r="AM145" i="30" s="1"/>
  <c r="T88" i="30"/>
  <c r="AL145" i="30" s="1"/>
  <c r="AB87" i="30"/>
  <c r="AT144" i="30" s="1"/>
  <c r="AA87" i="30"/>
  <c r="AS144" i="30" s="1"/>
  <c r="Z87" i="30"/>
  <c r="AR144" i="30" s="1"/>
  <c r="U87" i="30"/>
  <c r="AM144" i="30" s="1"/>
  <c r="T87" i="30"/>
  <c r="AL144" i="30" s="1"/>
  <c r="AB86" i="30"/>
  <c r="AT143" i="30" s="1"/>
  <c r="AA86" i="30"/>
  <c r="AS143" i="30" s="1"/>
  <c r="Z86" i="30"/>
  <c r="AR143" i="30" s="1"/>
  <c r="U86" i="30"/>
  <c r="AM143" i="30" s="1"/>
  <c r="T86" i="30"/>
  <c r="AL143" i="30" s="1"/>
  <c r="AB85" i="30"/>
  <c r="AT142" i="30" s="1"/>
  <c r="AA85" i="30"/>
  <c r="AS142" i="30" s="1"/>
  <c r="Z85" i="30"/>
  <c r="AR142" i="30" s="1"/>
  <c r="U85" i="30"/>
  <c r="AM142" i="30" s="1"/>
  <c r="T85" i="30"/>
  <c r="AL142" i="30" s="1"/>
  <c r="AB84" i="30"/>
  <c r="AT141" i="30" s="1"/>
  <c r="AA84" i="30"/>
  <c r="AS141" i="30" s="1"/>
  <c r="Z84" i="30"/>
  <c r="AR141" i="30" s="1"/>
  <c r="U84" i="30"/>
  <c r="AM141" i="30" s="1"/>
  <c r="T84" i="30"/>
  <c r="AL141" i="30" s="1"/>
  <c r="AB83" i="30"/>
  <c r="AT140" i="30" s="1"/>
  <c r="AA83" i="30"/>
  <c r="AS140" i="30" s="1"/>
  <c r="Z83" i="30"/>
  <c r="AR140" i="30" s="1"/>
  <c r="U83" i="30"/>
  <c r="AM140" i="30" s="1"/>
  <c r="T83" i="30"/>
  <c r="AL140" i="30" s="1"/>
  <c r="AB82" i="30"/>
  <c r="AT139" i="30" s="1"/>
  <c r="AA82" i="30"/>
  <c r="AS139" i="30" s="1"/>
  <c r="Z82" i="30"/>
  <c r="AR139" i="30" s="1"/>
  <c r="U82" i="30"/>
  <c r="AM139" i="30" s="1"/>
  <c r="T82" i="30"/>
  <c r="AL139" i="30" s="1"/>
  <c r="AB81" i="30"/>
  <c r="AT138" i="30" s="1"/>
  <c r="AA81" i="30"/>
  <c r="AS138" i="30" s="1"/>
  <c r="Z81" i="30"/>
  <c r="AR138" i="30" s="1"/>
  <c r="U81" i="30"/>
  <c r="AM138" i="30" s="1"/>
  <c r="T81" i="30"/>
  <c r="AL138" i="30" s="1"/>
  <c r="AB80" i="30"/>
  <c r="AT137" i="30" s="1"/>
  <c r="AA80" i="30"/>
  <c r="AS137" i="30" s="1"/>
  <c r="Z80" i="30"/>
  <c r="AR137" i="30" s="1"/>
  <c r="U80" i="30"/>
  <c r="AM137" i="30" s="1"/>
  <c r="T80" i="30"/>
  <c r="AL137" i="30" s="1"/>
  <c r="AB79" i="30"/>
  <c r="AT136" i="30" s="1"/>
  <c r="AA79" i="30"/>
  <c r="AS136" i="30" s="1"/>
  <c r="Z79" i="30"/>
  <c r="AR136" i="30" s="1"/>
  <c r="U79" i="30"/>
  <c r="AM136" i="30" s="1"/>
  <c r="T79" i="30"/>
  <c r="AL136" i="30" s="1"/>
  <c r="AB78" i="30"/>
  <c r="AT135" i="30" s="1"/>
  <c r="AA78" i="30"/>
  <c r="AS135" i="30" s="1"/>
  <c r="Z78" i="30"/>
  <c r="AR135" i="30" s="1"/>
  <c r="U78" i="30"/>
  <c r="AM135" i="30" s="1"/>
  <c r="T78" i="30"/>
  <c r="AL135" i="30" s="1"/>
  <c r="AB77" i="30"/>
  <c r="AT134" i="30" s="1"/>
  <c r="AA77" i="30"/>
  <c r="AS134" i="30" s="1"/>
  <c r="Z77" i="30"/>
  <c r="AR134" i="30" s="1"/>
  <c r="U77" i="30"/>
  <c r="AM134" i="30" s="1"/>
  <c r="T77" i="30"/>
  <c r="AL134" i="30" s="1"/>
  <c r="AB76" i="30"/>
  <c r="AT133" i="30" s="1"/>
  <c r="AA76" i="30"/>
  <c r="AS133" i="30" s="1"/>
  <c r="Z76" i="30"/>
  <c r="AR133" i="30" s="1"/>
  <c r="U76" i="30"/>
  <c r="AM133" i="30" s="1"/>
  <c r="T76" i="30"/>
  <c r="AL133" i="30" s="1"/>
  <c r="AB75" i="30"/>
  <c r="AT132" i="30" s="1"/>
  <c r="AA75" i="30"/>
  <c r="AS132" i="30" s="1"/>
  <c r="Z75" i="30"/>
  <c r="AR132" i="30" s="1"/>
  <c r="U75" i="30"/>
  <c r="AM132" i="30" s="1"/>
  <c r="T75" i="30"/>
  <c r="AL132" i="30" s="1"/>
  <c r="AB74" i="30"/>
  <c r="AT131" i="30" s="1"/>
  <c r="AA74" i="30"/>
  <c r="AS131" i="30" s="1"/>
  <c r="Z74" i="30"/>
  <c r="AR131" i="30" s="1"/>
  <c r="U74" i="30"/>
  <c r="AM131" i="30" s="1"/>
  <c r="T74" i="30"/>
  <c r="AL131" i="30" s="1"/>
  <c r="AB73" i="30"/>
  <c r="AT130" i="30" s="1"/>
  <c r="AA73" i="30"/>
  <c r="AS130" i="30" s="1"/>
  <c r="Z73" i="30"/>
  <c r="AR130" i="30" s="1"/>
  <c r="U73" i="30"/>
  <c r="AM130" i="30" s="1"/>
  <c r="T73" i="30"/>
  <c r="AL130" i="30" s="1"/>
  <c r="AB72" i="30"/>
  <c r="AT129" i="30" s="1"/>
  <c r="AA72" i="30"/>
  <c r="AS129" i="30" s="1"/>
  <c r="Z72" i="30"/>
  <c r="AR129" i="30" s="1"/>
  <c r="U72" i="30"/>
  <c r="AM129" i="30" s="1"/>
  <c r="T72" i="30"/>
  <c r="AL129" i="30" s="1"/>
  <c r="AB71" i="30"/>
  <c r="AT128" i="30" s="1"/>
  <c r="AA71" i="30"/>
  <c r="AS128" i="30" s="1"/>
  <c r="Z71" i="30"/>
  <c r="AR128" i="30" s="1"/>
  <c r="U71" i="30"/>
  <c r="AM128" i="30" s="1"/>
  <c r="T71" i="30"/>
  <c r="AL128" i="30" s="1"/>
  <c r="AB70" i="30"/>
  <c r="AT127" i="30" s="1"/>
  <c r="AA70" i="30"/>
  <c r="AS127" i="30" s="1"/>
  <c r="Z70" i="30"/>
  <c r="AR127" i="30" s="1"/>
  <c r="U70" i="30"/>
  <c r="AM127" i="30" s="1"/>
  <c r="T70" i="30"/>
  <c r="AL127" i="30" s="1"/>
  <c r="AB69" i="30"/>
  <c r="AT126" i="30" s="1"/>
  <c r="AA69" i="30"/>
  <c r="AS126" i="30" s="1"/>
  <c r="Z69" i="30"/>
  <c r="AR126" i="30" s="1"/>
  <c r="U69" i="30"/>
  <c r="AM126" i="30" s="1"/>
  <c r="T69" i="30"/>
  <c r="AL126" i="30" s="1"/>
  <c r="AB68" i="30"/>
  <c r="AT125" i="30" s="1"/>
  <c r="AA68" i="30"/>
  <c r="AS125" i="30" s="1"/>
  <c r="Z68" i="30"/>
  <c r="AR125" i="30" s="1"/>
  <c r="U68" i="30"/>
  <c r="AM125" i="30" s="1"/>
  <c r="T68" i="30"/>
  <c r="AL125" i="30" s="1"/>
  <c r="AB67" i="30"/>
  <c r="AT124" i="30" s="1"/>
  <c r="AA67" i="30"/>
  <c r="AS124" i="30" s="1"/>
  <c r="Z67" i="30"/>
  <c r="AR124" i="30" s="1"/>
  <c r="U67" i="30"/>
  <c r="AM124" i="30" s="1"/>
  <c r="T67" i="30"/>
  <c r="AL124" i="30" s="1"/>
  <c r="AB66" i="30"/>
  <c r="AT123" i="30" s="1"/>
  <c r="AA66" i="30"/>
  <c r="AS123" i="30" s="1"/>
  <c r="Z66" i="30"/>
  <c r="AR123" i="30" s="1"/>
  <c r="U66" i="30"/>
  <c r="AM123" i="30" s="1"/>
  <c r="T66" i="30"/>
  <c r="AL123" i="30" s="1"/>
  <c r="AB65" i="30"/>
  <c r="AT122" i="30" s="1"/>
  <c r="AA65" i="30"/>
  <c r="AS122" i="30" s="1"/>
  <c r="Z65" i="30"/>
  <c r="AR122" i="30" s="1"/>
  <c r="U65" i="30"/>
  <c r="AM122" i="30" s="1"/>
  <c r="T65" i="30"/>
  <c r="AL122" i="30" s="1"/>
  <c r="AB64" i="30"/>
  <c r="AT121" i="30" s="1"/>
  <c r="AA64" i="30"/>
  <c r="AS121" i="30" s="1"/>
  <c r="Z64" i="30"/>
  <c r="AR121" i="30" s="1"/>
  <c r="U64" i="30"/>
  <c r="AM121" i="30" s="1"/>
  <c r="T64" i="30"/>
  <c r="AL121" i="30" s="1"/>
  <c r="AB63" i="30"/>
  <c r="AT120" i="30" s="1"/>
  <c r="AA63" i="30"/>
  <c r="AS120" i="30" s="1"/>
  <c r="Z63" i="30"/>
  <c r="AR120" i="30" s="1"/>
  <c r="U63" i="30"/>
  <c r="AM120" i="30" s="1"/>
  <c r="T63" i="30"/>
  <c r="AL120" i="30" s="1"/>
  <c r="AB62" i="30"/>
  <c r="AT119" i="30" s="1"/>
  <c r="AA62" i="30"/>
  <c r="AS119" i="30" s="1"/>
  <c r="Z62" i="30"/>
  <c r="AR119" i="30" s="1"/>
  <c r="U62" i="30"/>
  <c r="AM119" i="30" s="1"/>
  <c r="T62" i="30"/>
  <c r="AL119" i="30" s="1"/>
  <c r="K110" i="30"/>
  <c r="AT117" i="30" s="1"/>
  <c r="J110" i="30"/>
  <c r="AS117" i="30" s="1"/>
  <c r="I110" i="30"/>
  <c r="AR117" i="30" s="1"/>
  <c r="D110" i="30"/>
  <c r="AM117" i="30" s="1"/>
  <c r="C110" i="30"/>
  <c r="AL117" i="30" s="1"/>
  <c r="K109" i="30"/>
  <c r="AT116" i="30" s="1"/>
  <c r="J109" i="30"/>
  <c r="AS116" i="30" s="1"/>
  <c r="I109" i="30"/>
  <c r="AR116" i="30" s="1"/>
  <c r="D109" i="30"/>
  <c r="AM116" i="30" s="1"/>
  <c r="C109" i="30"/>
  <c r="AL116" i="30" s="1"/>
  <c r="K108" i="30"/>
  <c r="AT115" i="30" s="1"/>
  <c r="J108" i="30"/>
  <c r="AS115" i="30" s="1"/>
  <c r="I108" i="30"/>
  <c r="AR115" i="30" s="1"/>
  <c r="D108" i="30"/>
  <c r="AM115" i="30" s="1"/>
  <c r="C108" i="30"/>
  <c r="AL115" i="30" s="1"/>
  <c r="K107" i="30"/>
  <c r="AT114" i="30" s="1"/>
  <c r="J107" i="30"/>
  <c r="AS114" i="30" s="1"/>
  <c r="I107" i="30"/>
  <c r="AR114" i="30" s="1"/>
  <c r="D107" i="30"/>
  <c r="AM114" i="30" s="1"/>
  <c r="C107" i="30"/>
  <c r="AL114" i="30" s="1"/>
  <c r="K106" i="30"/>
  <c r="AT113" i="30" s="1"/>
  <c r="J106" i="30"/>
  <c r="AS113" i="30" s="1"/>
  <c r="I106" i="30"/>
  <c r="AR113" i="30" s="1"/>
  <c r="D106" i="30"/>
  <c r="AM113" i="30" s="1"/>
  <c r="C106" i="30"/>
  <c r="AL113" i="30" s="1"/>
  <c r="K105" i="30"/>
  <c r="AT112" i="30" s="1"/>
  <c r="J105" i="30"/>
  <c r="AS112" i="30" s="1"/>
  <c r="I105" i="30"/>
  <c r="AR112" i="30" s="1"/>
  <c r="D105" i="30"/>
  <c r="AM112" i="30" s="1"/>
  <c r="C105" i="30"/>
  <c r="AL112" i="30" s="1"/>
  <c r="K104" i="30"/>
  <c r="AT111" i="30" s="1"/>
  <c r="J104" i="30"/>
  <c r="AS111" i="30" s="1"/>
  <c r="I104" i="30"/>
  <c r="AR111" i="30" s="1"/>
  <c r="D104" i="30"/>
  <c r="AM111" i="30" s="1"/>
  <c r="C104" i="30"/>
  <c r="AL111" i="30" s="1"/>
  <c r="K103" i="30"/>
  <c r="AT110" i="30" s="1"/>
  <c r="J103" i="30"/>
  <c r="AS110" i="30" s="1"/>
  <c r="I103" i="30"/>
  <c r="AR110" i="30" s="1"/>
  <c r="D103" i="30"/>
  <c r="AM110" i="30" s="1"/>
  <c r="C103" i="30"/>
  <c r="AL110" i="30" s="1"/>
  <c r="K102" i="30"/>
  <c r="AT109" i="30" s="1"/>
  <c r="J102" i="30"/>
  <c r="AS109" i="30" s="1"/>
  <c r="I102" i="30"/>
  <c r="AR109" i="30" s="1"/>
  <c r="D102" i="30"/>
  <c r="AM109" i="30" s="1"/>
  <c r="C102" i="30"/>
  <c r="AL109" i="30" s="1"/>
  <c r="K101" i="30"/>
  <c r="AT108" i="30" s="1"/>
  <c r="J101" i="30"/>
  <c r="AS108" i="30" s="1"/>
  <c r="I101" i="30"/>
  <c r="AR108" i="30" s="1"/>
  <c r="D101" i="30"/>
  <c r="AM108" i="30" s="1"/>
  <c r="C101" i="30"/>
  <c r="AL108" i="30" s="1"/>
  <c r="K100" i="30"/>
  <c r="AT107" i="30" s="1"/>
  <c r="J100" i="30"/>
  <c r="AS107" i="30" s="1"/>
  <c r="I100" i="30"/>
  <c r="AR107" i="30" s="1"/>
  <c r="D100" i="30"/>
  <c r="AM107" i="30" s="1"/>
  <c r="C100" i="30"/>
  <c r="AL107" i="30" s="1"/>
  <c r="K99" i="30"/>
  <c r="AT106" i="30" s="1"/>
  <c r="J99" i="30"/>
  <c r="AS106" i="30" s="1"/>
  <c r="I99" i="30"/>
  <c r="AR106" i="30" s="1"/>
  <c r="D99" i="30"/>
  <c r="AM106" i="30" s="1"/>
  <c r="C99" i="30"/>
  <c r="AL106" i="30" s="1"/>
  <c r="K98" i="30"/>
  <c r="AT105" i="30" s="1"/>
  <c r="J98" i="30"/>
  <c r="AS105" i="30" s="1"/>
  <c r="I98" i="30"/>
  <c r="AR105" i="30" s="1"/>
  <c r="D98" i="30"/>
  <c r="AM105" i="30" s="1"/>
  <c r="C98" i="30"/>
  <c r="AL105" i="30" s="1"/>
  <c r="K97" i="30"/>
  <c r="AT104" i="30" s="1"/>
  <c r="J97" i="30"/>
  <c r="AS104" i="30" s="1"/>
  <c r="I97" i="30"/>
  <c r="AR104" i="30" s="1"/>
  <c r="D97" i="30"/>
  <c r="AM104" i="30" s="1"/>
  <c r="C97" i="30"/>
  <c r="AL104" i="30" s="1"/>
  <c r="K96" i="30"/>
  <c r="AT103" i="30" s="1"/>
  <c r="J96" i="30"/>
  <c r="AS103" i="30" s="1"/>
  <c r="I96" i="30"/>
  <c r="AR103" i="30" s="1"/>
  <c r="D96" i="30"/>
  <c r="AM103" i="30" s="1"/>
  <c r="C96" i="30"/>
  <c r="AL103" i="30" s="1"/>
  <c r="K95" i="30"/>
  <c r="AT102" i="30" s="1"/>
  <c r="J95" i="30"/>
  <c r="AS102" i="30" s="1"/>
  <c r="I95" i="30"/>
  <c r="AR102" i="30" s="1"/>
  <c r="D95" i="30"/>
  <c r="AM102" i="30" s="1"/>
  <c r="C95" i="30"/>
  <c r="AL102" i="30" s="1"/>
  <c r="K94" i="30"/>
  <c r="AT101" i="30" s="1"/>
  <c r="J94" i="30"/>
  <c r="AS101" i="30" s="1"/>
  <c r="I94" i="30"/>
  <c r="AR101" i="30" s="1"/>
  <c r="D94" i="30"/>
  <c r="AM101" i="30" s="1"/>
  <c r="C94" i="30"/>
  <c r="AL101" i="30" s="1"/>
  <c r="K93" i="30"/>
  <c r="AT100" i="30" s="1"/>
  <c r="J93" i="30"/>
  <c r="AS100" i="30" s="1"/>
  <c r="I93" i="30"/>
  <c r="AR100" i="30" s="1"/>
  <c r="D93" i="30"/>
  <c r="AM100" i="30" s="1"/>
  <c r="C93" i="30"/>
  <c r="AL100" i="30" s="1"/>
  <c r="K92" i="30"/>
  <c r="AT99" i="30" s="1"/>
  <c r="J92" i="30"/>
  <c r="AS99" i="30" s="1"/>
  <c r="I92" i="30"/>
  <c r="AR99" i="30" s="1"/>
  <c r="D92" i="30"/>
  <c r="AM99" i="30" s="1"/>
  <c r="C92" i="30"/>
  <c r="AL99" i="30" s="1"/>
  <c r="K91" i="30"/>
  <c r="AT98" i="30" s="1"/>
  <c r="J91" i="30"/>
  <c r="AS98" i="30" s="1"/>
  <c r="I91" i="30"/>
  <c r="AR98" i="30" s="1"/>
  <c r="D91" i="30"/>
  <c r="AM98" i="30" s="1"/>
  <c r="C91" i="30"/>
  <c r="AL98" i="30" s="1"/>
  <c r="K90" i="30"/>
  <c r="AT97" i="30" s="1"/>
  <c r="J90" i="30"/>
  <c r="AS97" i="30" s="1"/>
  <c r="I90" i="30"/>
  <c r="AR97" i="30" s="1"/>
  <c r="D90" i="30"/>
  <c r="AM97" i="30" s="1"/>
  <c r="C90" i="30"/>
  <c r="AL97" i="30" s="1"/>
  <c r="K89" i="30"/>
  <c r="AT96" i="30" s="1"/>
  <c r="J89" i="30"/>
  <c r="AS96" i="30" s="1"/>
  <c r="I89" i="30"/>
  <c r="AR96" i="30" s="1"/>
  <c r="D89" i="30"/>
  <c r="AM96" i="30" s="1"/>
  <c r="C89" i="30"/>
  <c r="AL96" i="30" s="1"/>
  <c r="K88" i="30"/>
  <c r="AT95" i="30" s="1"/>
  <c r="J88" i="30"/>
  <c r="AS95" i="30" s="1"/>
  <c r="I88" i="30"/>
  <c r="AR95" i="30" s="1"/>
  <c r="D88" i="30"/>
  <c r="AM95" i="30" s="1"/>
  <c r="C88" i="30"/>
  <c r="AL95" i="30" s="1"/>
  <c r="K87" i="30"/>
  <c r="AT94" i="30" s="1"/>
  <c r="J87" i="30"/>
  <c r="AS94" i="30" s="1"/>
  <c r="I87" i="30"/>
  <c r="AR94" i="30" s="1"/>
  <c r="D87" i="30"/>
  <c r="AM94" i="30" s="1"/>
  <c r="C87" i="30"/>
  <c r="AL94" i="30" s="1"/>
  <c r="K86" i="30"/>
  <c r="AT93" i="30" s="1"/>
  <c r="J86" i="30"/>
  <c r="AS93" i="30" s="1"/>
  <c r="I86" i="30"/>
  <c r="AR93" i="30" s="1"/>
  <c r="D86" i="30"/>
  <c r="AM93" i="30" s="1"/>
  <c r="C86" i="30"/>
  <c r="AL93" i="30" s="1"/>
  <c r="K85" i="30"/>
  <c r="AT92" i="30" s="1"/>
  <c r="J85" i="30"/>
  <c r="AS92" i="30" s="1"/>
  <c r="I85" i="30"/>
  <c r="AR92" i="30" s="1"/>
  <c r="D85" i="30"/>
  <c r="AM92" i="30" s="1"/>
  <c r="C85" i="30"/>
  <c r="AL92" i="30" s="1"/>
  <c r="K84" i="30"/>
  <c r="AT91" i="30" s="1"/>
  <c r="J84" i="30"/>
  <c r="AS91" i="30" s="1"/>
  <c r="I84" i="30"/>
  <c r="AR91" i="30" s="1"/>
  <c r="D84" i="30"/>
  <c r="AM91" i="30" s="1"/>
  <c r="C84" i="30"/>
  <c r="AL91" i="30" s="1"/>
  <c r="K83" i="30"/>
  <c r="AT90" i="30" s="1"/>
  <c r="J83" i="30"/>
  <c r="AS90" i="30" s="1"/>
  <c r="I83" i="30"/>
  <c r="AR90" i="30" s="1"/>
  <c r="D83" i="30"/>
  <c r="AM90" i="30" s="1"/>
  <c r="C83" i="30"/>
  <c r="AL90" i="30" s="1"/>
  <c r="K82" i="30"/>
  <c r="AT89" i="30" s="1"/>
  <c r="J82" i="30"/>
  <c r="AS89" i="30" s="1"/>
  <c r="I82" i="30"/>
  <c r="AR89" i="30" s="1"/>
  <c r="D82" i="30"/>
  <c r="AM89" i="30" s="1"/>
  <c r="C82" i="30"/>
  <c r="AL89" i="30" s="1"/>
  <c r="K81" i="30"/>
  <c r="AT88" i="30" s="1"/>
  <c r="J81" i="30"/>
  <c r="AS88" i="30" s="1"/>
  <c r="I81" i="30"/>
  <c r="AR88" i="30" s="1"/>
  <c r="D81" i="30"/>
  <c r="AM88" i="30" s="1"/>
  <c r="C81" i="30"/>
  <c r="AL88" i="30" s="1"/>
  <c r="K80" i="30"/>
  <c r="AT87" i="30" s="1"/>
  <c r="J80" i="30"/>
  <c r="AS87" i="30" s="1"/>
  <c r="I80" i="30"/>
  <c r="AR87" i="30" s="1"/>
  <c r="D80" i="30"/>
  <c r="AM87" i="30" s="1"/>
  <c r="C80" i="30"/>
  <c r="AL87" i="30" s="1"/>
  <c r="K79" i="30"/>
  <c r="AT86" i="30" s="1"/>
  <c r="J79" i="30"/>
  <c r="AS86" i="30" s="1"/>
  <c r="I79" i="30"/>
  <c r="AR86" i="30" s="1"/>
  <c r="D79" i="30"/>
  <c r="AM86" i="30" s="1"/>
  <c r="C79" i="30"/>
  <c r="AL86" i="30" s="1"/>
  <c r="K78" i="30"/>
  <c r="AT85" i="30" s="1"/>
  <c r="J78" i="30"/>
  <c r="AS85" i="30" s="1"/>
  <c r="I78" i="30"/>
  <c r="AR85" i="30" s="1"/>
  <c r="D78" i="30"/>
  <c r="AM85" i="30" s="1"/>
  <c r="C78" i="30"/>
  <c r="AL85" i="30" s="1"/>
  <c r="K77" i="30"/>
  <c r="AT84" i="30" s="1"/>
  <c r="J77" i="30"/>
  <c r="AS84" i="30" s="1"/>
  <c r="I77" i="30"/>
  <c r="AR84" i="30" s="1"/>
  <c r="D77" i="30"/>
  <c r="AM84" i="30" s="1"/>
  <c r="C77" i="30"/>
  <c r="AL84" i="30" s="1"/>
  <c r="K76" i="30"/>
  <c r="AT83" i="30" s="1"/>
  <c r="J76" i="30"/>
  <c r="AS83" i="30" s="1"/>
  <c r="I76" i="30"/>
  <c r="AR83" i="30" s="1"/>
  <c r="D76" i="30"/>
  <c r="AM83" i="30" s="1"/>
  <c r="C76" i="30"/>
  <c r="AL83" i="30" s="1"/>
  <c r="K75" i="30"/>
  <c r="AT82" i="30" s="1"/>
  <c r="J75" i="30"/>
  <c r="AS82" i="30" s="1"/>
  <c r="I75" i="30"/>
  <c r="AR82" i="30" s="1"/>
  <c r="D75" i="30"/>
  <c r="AM82" i="30" s="1"/>
  <c r="C75" i="30"/>
  <c r="AL82" i="30" s="1"/>
  <c r="K74" i="30"/>
  <c r="AT81" i="30" s="1"/>
  <c r="J74" i="30"/>
  <c r="AS81" i="30" s="1"/>
  <c r="I74" i="30"/>
  <c r="AR81" i="30" s="1"/>
  <c r="D74" i="30"/>
  <c r="AM81" i="30" s="1"/>
  <c r="C74" i="30"/>
  <c r="AL81" i="30" s="1"/>
  <c r="K73" i="30"/>
  <c r="AT80" i="30" s="1"/>
  <c r="J73" i="30"/>
  <c r="AS80" i="30" s="1"/>
  <c r="I73" i="30"/>
  <c r="AR80" i="30" s="1"/>
  <c r="D73" i="30"/>
  <c r="AM80" i="30" s="1"/>
  <c r="C73" i="30"/>
  <c r="AL80" i="30" s="1"/>
  <c r="K72" i="30"/>
  <c r="AT79" i="30" s="1"/>
  <c r="J72" i="30"/>
  <c r="AS79" i="30" s="1"/>
  <c r="I72" i="30"/>
  <c r="AR79" i="30" s="1"/>
  <c r="D72" i="30"/>
  <c r="AM79" i="30" s="1"/>
  <c r="C72" i="30"/>
  <c r="AL79" i="30" s="1"/>
  <c r="K71" i="30"/>
  <c r="AT78" i="30" s="1"/>
  <c r="J71" i="30"/>
  <c r="AS78" i="30" s="1"/>
  <c r="I71" i="30"/>
  <c r="AR78" i="30" s="1"/>
  <c r="D71" i="30"/>
  <c r="AM78" i="30" s="1"/>
  <c r="C71" i="30"/>
  <c r="AL78" i="30" s="1"/>
  <c r="K70" i="30"/>
  <c r="AT77" i="30" s="1"/>
  <c r="J70" i="30"/>
  <c r="AS77" i="30" s="1"/>
  <c r="I70" i="30"/>
  <c r="AR77" i="30" s="1"/>
  <c r="D70" i="30"/>
  <c r="AM77" i="30" s="1"/>
  <c r="C70" i="30"/>
  <c r="AL77" i="30" s="1"/>
  <c r="K69" i="30"/>
  <c r="AT76" i="30" s="1"/>
  <c r="J69" i="30"/>
  <c r="AS76" i="30" s="1"/>
  <c r="I69" i="30"/>
  <c r="AR76" i="30" s="1"/>
  <c r="D69" i="30"/>
  <c r="AM76" i="30" s="1"/>
  <c r="C69" i="30"/>
  <c r="AL76" i="30" s="1"/>
  <c r="K68" i="30"/>
  <c r="AT75" i="30" s="1"/>
  <c r="J68" i="30"/>
  <c r="AS75" i="30" s="1"/>
  <c r="I68" i="30"/>
  <c r="AR75" i="30" s="1"/>
  <c r="D68" i="30"/>
  <c r="AM75" i="30" s="1"/>
  <c r="C68" i="30"/>
  <c r="AL75" i="30" s="1"/>
  <c r="K67" i="30"/>
  <c r="AT74" i="30" s="1"/>
  <c r="J67" i="30"/>
  <c r="AS74" i="30" s="1"/>
  <c r="I67" i="30"/>
  <c r="AR74" i="30" s="1"/>
  <c r="D67" i="30"/>
  <c r="AM74" i="30" s="1"/>
  <c r="C67" i="30"/>
  <c r="AL74" i="30" s="1"/>
  <c r="K66" i="30"/>
  <c r="AT73" i="30" s="1"/>
  <c r="J66" i="30"/>
  <c r="AS73" i="30" s="1"/>
  <c r="I66" i="30"/>
  <c r="AR73" i="30" s="1"/>
  <c r="D66" i="30"/>
  <c r="AM73" i="30" s="1"/>
  <c r="C66" i="30"/>
  <c r="AL73" i="30" s="1"/>
  <c r="K65" i="30"/>
  <c r="AT72" i="30" s="1"/>
  <c r="J65" i="30"/>
  <c r="AS72" i="30" s="1"/>
  <c r="I65" i="30"/>
  <c r="AR72" i="30" s="1"/>
  <c r="D65" i="30"/>
  <c r="AM72" i="30" s="1"/>
  <c r="C65" i="30"/>
  <c r="AL72" i="30" s="1"/>
  <c r="K64" i="30"/>
  <c r="AT71" i="30" s="1"/>
  <c r="J64" i="30"/>
  <c r="AS71" i="30" s="1"/>
  <c r="I64" i="30"/>
  <c r="AR71" i="30" s="1"/>
  <c r="D64" i="30"/>
  <c r="AM71" i="30" s="1"/>
  <c r="C64" i="30"/>
  <c r="AL71" i="30" s="1"/>
  <c r="K63" i="30"/>
  <c r="AT70" i="30" s="1"/>
  <c r="J63" i="30"/>
  <c r="AS70" i="30" s="1"/>
  <c r="I63" i="30"/>
  <c r="AR70" i="30" s="1"/>
  <c r="D63" i="30"/>
  <c r="AM70" i="30" s="1"/>
  <c r="C63" i="30"/>
  <c r="AL70" i="30" s="1"/>
  <c r="K62" i="30"/>
  <c r="AT69" i="30" s="1"/>
  <c r="J62" i="30"/>
  <c r="AS69" i="30" s="1"/>
  <c r="I62" i="30"/>
  <c r="AR69" i="30" s="1"/>
  <c r="D62" i="30"/>
  <c r="AM69" i="30" s="1"/>
  <c r="C62" i="30"/>
  <c r="AL69" i="30" s="1"/>
  <c r="AB41" i="30"/>
  <c r="AT67" i="30" s="1"/>
  <c r="AA41" i="30"/>
  <c r="AS67" i="30" s="1"/>
  <c r="Z41" i="30"/>
  <c r="AR67" i="30" s="1"/>
  <c r="U41" i="30"/>
  <c r="AM67" i="30" s="1"/>
  <c r="T41" i="30"/>
  <c r="AL67" i="30" s="1"/>
  <c r="AB40" i="30"/>
  <c r="AT66" i="30" s="1"/>
  <c r="AA40" i="30"/>
  <c r="AS66" i="30" s="1"/>
  <c r="Z40" i="30"/>
  <c r="AR66" i="30" s="1"/>
  <c r="U40" i="30"/>
  <c r="AM66" i="30" s="1"/>
  <c r="T40" i="30"/>
  <c r="AL66" i="30" s="1"/>
  <c r="AB39" i="30"/>
  <c r="AT65" i="30" s="1"/>
  <c r="AA39" i="30"/>
  <c r="AS65" i="30" s="1"/>
  <c r="Z39" i="30"/>
  <c r="AR65" i="30" s="1"/>
  <c r="U39" i="30"/>
  <c r="AM65" i="30" s="1"/>
  <c r="T39" i="30"/>
  <c r="AL65" i="30" s="1"/>
  <c r="AB38" i="30"/>
  <c r="AT64" i="30" s="1"/>
  <c r="AA38" i="30"/>
  <c r="AS64" i="30" s="1"/>
  <c r="Z38" i="30"/>
  <c r="AR64" i="30" s="1"/>
  <c r="U38" i="30"/>
  <c r="AM64" i="30" s="1"/>
  <c r="T38" i="30"/>
  <c r="AL64" i="30" s="1"/>
  <c r="AB37" i="30"/>
  <c r="AT63" i="30" s="1"/>
  <c r="AA37" i="30"/>
  <c r="AS63" i="30" s="1"/>
  <c r="Z37" i="30"/>
  <c r="AR63" i="30" s="1"/>
  <c r="U37" i="30"/>
  <c r="AM63" i="30" s="1"/>
  <c r="T37" i="30"/>
  <c r="AL63" i="30" s="1"/>
  <c r="AB36" i="30"/>
  <c r="AT62" i="30" s="1"/>
  <c r="AA36" i="30"/>
  <c r="AS62" i="30" s="1"/>
  <c r="Z36" i="30"/>
  <c r="AR62" i="30" s="1"/>
  <c r="U36" i="30"/>
  <c r="AM62" i="30" s="1"/>
  <c r="T36" i="30"/>
  <c r="AL62" i="30" s="1"/>
  <c r="AB35" i="30"/>
  <c r="AT61" i="30" s="1"/>
  <c r="AA35" i="30"/>
  <c r="AS61" i="30" s="1"/>
  <c r="Z35" i="30"/>
  <c r="AR61" i="30" s="1"/>
  <c r="U35" i="30"/>
  <c r="AM61" i="30" s="1"/>
  <c r="T35" i="30"/>
  <c r="AL61" i="30" s="1"/>
  <c r="AB34" i="30"/>
  <c r="AT60" i="30" s="1"/>
  <c r="AA34" i="30"/>
  <c r="AS60" i="30" s="1"/>
  <c r="Z34" i="30"/>
  <c r="AR60" i="30" s="1"/>
  <c r="U34" i="30"/>
  <c r="AM60" i="30" s="1"/>
  <c r="T34" i="30"/>
  <c r="AL60" i="30" s="1"/>
  <c r="AB33" i="30"/>
  <c r="AT59" i="30" s="1"/>
  <c r="AA33" i="30"/>
  <c r="AS59" i="30" s="1"/>
  <c r="Z33" i="30"/>
  <c r="AR59" i="30" s="1"/>
  <c r="U33" i="30"/>
  <c r="AM59" i="30" s="1"/>
  <c r="T33" i="30"/>
  <c r="AL59" i="30" s="1"/>
  <c r="AB32" i="30"/>
  <c r="AT58" i="30" s="1"/>
  <c r="AA32" i="30"/>
  <c r="AS58" i="30" s="1"/>
  <c r="Z32" i="30"/>
  <c r="AR58" i="30" s="1"/>
  <c r="U32" i="30"/>
  <c r="AM58" i="30" s="1"/>
  <c r="T32" i="30"/>
  <c r="AL58" i="30" s="1"/>
  <c r="AB31" i="30"/>
  <c r="AT56" i="30" s="1"/>
  <c r="AA31" i="30"/>
  <c r="AS56" i="30" s="1"/>
  <c r="Z31" i="30"/>
  <c r="AR56" i="30" s="1"/>
  <c r="U31" i="30"/>
  <c r="AM56" i="30" s="1"/>
  <c r="T31" i="30"/>
  <c r="AL56" i="30" s="1"/>
  <c r="AB30" i="30"/>
  <c r="AT55" i="30" s="1"/>
  <c r="AA30" i="30"/>
  <c r="AS55" i="30" s="1"/>
  <c r="Z30" i="30"/>
  <c r="AR55" i="30" s="1"/>
  <c r="U30" i="30"/>
  <c r="AM55" i="30" s="1"/>
  <c r="T30" i="30"/>
  <c r="AL55" i="30" s="1"/>
  <c r="AB29" i="30"/>
  <c r="AT54" i="30" s="1"/>
  <c r="AA29" i="30"/>
  <c r="AS54" i="30" s="1"/>
  <c r="Z29" i="30"/>
  <c r="AR54" i="30" s="1"/>
  <c r="U29" i="30"/>
  <c r="AM54" i="30" s="1"/>
  <c r="T29" i="30"/>
  <c r="AL54" i="30" s="1"/>
  <c r="AB28" i="30"/>
  <c r="AT53" i="30" s="1"/>
  <c r="AA28" i="30"/>
  <c r="AS53" i="30" s="1"/>
  <c r="Z28" i="30"/>
  <c r="AR53" i="30" s="1"/>
  <c r="U28" i="30"/>
  <c r="AM53" i="30" s="1"/>
  <c r="T28" i="30"/>
  <c r="AL53" i="30" s="1"/>
  <c r="AB27" i="30"/>
  <c r="AT52" i="30" s="1"/>
  <c r="AA27" i="30"/>
  <c r="AS52" i="30" s="1"/>
  <c r="Z27" i="30"/>
  <c r="AR52" i="30" s="1"/>
  <c r="U27" i="30"/>
  <c r="AM52" i="30" s="1"/>
  <c r="T27" i="30"/>
  <c r="AL52" i="30" s="1"/>
  <c r="AB26" i="30"/>
  <c r="AT51" i="30" s="1"/>
  <c r="AA26" i="30"/>
  <c r="AS51" i="30" s="1"/>
  <c r="Z26" i="30"/>
  <c r="AR51" i="30" s="1"/>
  <c r="U26" i="30"/>
  <c r="AM51" i="30" s="1"/>
  <c r="T26" i="30"/>
  <c r="AL51" i="30" s="1"/>
  <c r="AB25" i="30"/>
  <c r="AT50" i="30" s="1"/>
  <c r="AA25" i="30"/>
  <c r="AS50" i="30" s="1"/>
  <c r="Z25" i="30"/>
  <c r="AR50" i="30" s="1"/>
  <c r="U25" i="30"/>
  <c r="AM50" i="30" s="1"/>
  <c r="T25" i="30"/>
  <c r="AL50" i="30" s="1"/>
  <c r="AB24" i="30"/>
  <c r="AT49" i="30" s="1"/>
  <c r="AA24" i="30"/>
  <c r="AS49" i="30" s="1"/>
  <c r="Z24" i="30"/>
  <c r="AR49" i="30" s="1"/>
  <c r="U24" i="30"/>
  <c r="AM49" i="30" s="1"/>
  <c r="T24" i="30"/>
  <c r="AL49" i="30" s="1"/>
  <c r="AB23" i="30"/>
  <c r="AT48" i="30" s="1"/>
  <c r="AA23" i="30"/>
  <c r="AS48" i="30" s="1"/>
  <c r="Z23" i="30"/>
  <c r="AR48" i="30" s="1"/>
  <c r="U23" i="30"/>
  <c r="AM48" i="30" s="1"/>
  <c r="T23" i="30"/>
  <c r="AL48" i="30" s="1"/>
  <c r="AB22" i="30"/>
  <c r="AT47" i="30" s="1"/>
  <c r="AA22" i="30"/>
  <c r="AS47" i="30" s="1"/>
  <c r="Z22" i="30"/>
  <c r="AR47" i="30" s="1"/>
  <c r="U22" i="30"/>
  <c r="AM47" i="30" s="1"/>
  <c r="T22" i="30"/>
  <c r="AL47" i="30" s="1"/>
  <c r="AB21" i="30"/>
  <c r="AT46" i="30" s="1"/>
  <c r="AA21" i="30"/>
  <c r="AS46" i="30" s="1"/>
  <c r="Z21" i="30"/>
  <c r="AR46" i="30" s="1"/>
  <c r="U21" i="30"/>
  <c r="AM46" i="30" s="1"/>
  <c r="T21" i="30"/>
  <c r="AL46" i="30" s="1"/>
  <c r="AB20" i="30"/>
  <c r="AT45" i="30" s="1"/>
  <c r="AA20" i="30"/>
  <c r="AS45" i="30" s="1"/>
  <c r="Z20" i="30"/>
  <c r="AR45" i="30" s="1"/>
  <c r="U20" i="30"/>
  <c r="AM45" i="30" s="1"/>
  <c r="T20" i="30"/>
  <c r="AL45" i="30" s="1"/>
  <c r="AB19" i="30"/>
  <c r="AT44" i="30" s="1"/>
  <c r="AA19" i="30"/>
  <c r="AS44" i="30" s="1"/>
  <c r="Z19" i="30"/>
  <c r="AR44" i="30" s="1"/>
  <c r="U19" i="30"/>
  <c r="AM44" i="30" s="1"/>
  <c r="T19" i="30"/>
  <c r="AL44" i="30" s="1"/>
  <c r="AB18" i="30"/>
  <c r="AT43" i="30" s="1"/>
  <c r="AA18" i="30"/>
  <c r="AS43" i="30" s="1"/>
  <c r="Z18" i="30"/>
  <c r="AR43" i="30" s="1"/>
  <c r="U18" i="30"/>
  <c r="AM43" i="30" s="1"/>
  <c r="T18" i="30"/>
  <c r="AL43" i="30" s="1"/>
  <c r="AB17" i="30"/>
  <c r="AT42" i="30" s="1"/>
  <c r="AA17" i="30"/>
  <c r="AS42" i="30" s="1"/>
  <c r="Z17" i="30"/>
  <c r="AR42" i="30" s="1"/>
  <c r="U17" i="30"/>
  <c r="AM42" i="30" s="1"/>
  <c r="T17" i="30"/>
  <c r="AL42" i="30" s="1"/>
  <c r="K41" i="30"/>
  <c r="AT41" i="30" s="1"/>
  <c r="J41" i="30"/>
  <c r="AS41" i="30" s="1"/>
  <c r="I41" i="30"/>
  <c r="AR41" i="30" s="1"/>
  <c r="D41" i="30"/>
  <c r="AM41" i="30" s="1"/>
  <c r="C41" i="30"/>
  <c r="AL41" i="30" s="1"/>
  <c r="K40" i="30"/>
  <c r="AT40" i="30" s="1"/>
  <c r="J40" i="30"/>
  <c r="AS40" i="30" s="1"/>
  <c r="I40" i="30"/>
  <c r="AR40" i="30" s="1"/>
  <c r="D40" i="30"/>
  <c r="AM40" i="30" s="1"/>
  <c r="C40" i="30"/>
  <c r="AL40" i="30" s="1"/>
  <c r="K39" i="30"/>
  <c r="AT39" i="30" s="1"/>
  <c r="J39" i="30"/>
  <c r="AS39" i="30" s="1"/>
  <c r="I39" i="30"/>
  <c r="AR39" i="30" s="1"/>
  <c r="D39" i="30"/>
  <c r="AM39" i="30" s="1"/>
  <c r="C39" i="30"/>
  <c r="AL39" i="30" s="1"/>
  <c r="K38" i="30"/>
  <c r="AT38" i="30" s="1"/>
  <c r="J38" i="30"/>
  <c r="AS38" i="30" s="1"/>
  <c r="I38" i="30"/>
  <c r="AR38" i="30" s="1"/>
  <c r="D38" i="30"/>
  <c r="AM38" i="30" s="1"/>
  <c r="C38" i="30"/>
  <c r="AL38" i="30" s="1"/>
  <c r="K37" i="30"/>
  <c r="AT37" i="30" s="1"/>
  <c r="J37" i="30"/>
  <c r="AS37" i="30" s="1"/>
  <c r="I37" i="30"/>
  <c r="AR37" i="30" s="1"/>
  <c r="D37" i="30"/>
  <c r="AM37" i="30" s="1"/>
  <c r="C37" i="30"/>
  <c r="AL37" i="30" s="1"/>
  <c r="K36" i="30"/>
  <c r="AT36" i="30" s="1"/>
  <c r="J36" i="30"/>
  <c r="AS36" i="30" s="1"/>
  <c r="I36" i="30"/>
  <c r="AR36" i="30" s="1"/>
  <c r="D36" i="30"/>
  <c r="AM36" i="30" s="1"/>
  <c r="C36" i="30"/>
  <c r="AL36" i="30" s="1"/>
  <c r="K35" i="30"/>
  <c r="AT35" i="30" s="1"/>
  <c r="J35" i="30"/>
  <c r="AS35" i="30" s="1"/>
  <c r="I35" i="30"/>
  <c r="AR35" i="30" s="1"/>
  <c r="D35" i="30"/>
  <c r="AM35" i="30" s="1"/>
  <c r="C35" i="30"/>
  <c r="AL35" i="30" s="1"/>
  <c r="K34" i="30"/>
  <c r="AT34" i="30" s="1"/>
  <c r="J34" i="30"/>
  <c r="AS34" i="30" s="1"/>
  <c r="I34" i="30"/>
  <c r="AR34" i="30" s="1"/>
  <c r="D34" i="30"/>
  <c r="AM34" i="30" s="1"/>
  <c r="C34" i="30"/>
  <c r="AL34" i="30" s="1"/>
  <c r="K33" i="30"/>
  <c r="AT33" i="30" s="1"/>
  <c r="J33" i="30"/>
  <c r="AS33" i="30" s="1"/>
  <c r="I33" i="30"/>
  <c r="AR33" i="30" s="1"/>
  <c r="D33" i="30"/>
  <c r="AM33" i="30" s="1"/>
  <c r="C33" i="30"/>
  <c r="AL33" i="30" s="1"/>
  <c r="K32" i="30"/>
  <c r="AT32" i="30" s="1"/>
  <c r="J32" i="30"/>
  <c r="AS32" i="30" s="1"/>
  <c r="I32" i="30"/>
  <c r="AR32" i="30" s="1"/>
  <c r="D32" i="30"/>
  <c r="AM32" i="30" s="1"/>
  <c r="C32" i="30"/>
  <c r="AL32" i="30" s="1"/>
  <c r="K31" i="30"/>
  <c r="AT31" i="30" s="1"/>
  <c r="J31" i="30"/>
  <c r="AS31" i="30" s="1"/>
  <c r="I31" i="30"/>
  <c r="AR31" i="30" s="1"/>
  <c r="D31" i="30"/>
  <c r="AM31" i="30" s="1"/>
  <c r="C31" i="30"/>
  <c r="AL31" i="30" s="1"/>
  <c r="K30" i="30"/>
  <c r="AT30" i="30" s="1"/>
  <c r="J30" i="30"/>
  <c r="AS30" i="30" s="1"/>
  <c r="I30" i="30"/>
  <c r="AR30" i="30" s="1"/>
  <c r="D30" i="30"/>
  <c r="AM30" i="30" s="1"/>
  <c r="C30" i="30"/>
  <c r="AL30" i="30" s="1"/>
  <c r="K29" i="30"/>
  <c r="AT29" i="30" s="1"/>
  <c r="J29" i="30"/>
  <c r="AS29" i="30" s="1"/>
  <c r="I29" i="30"/>
  <c r="AR29" i="30" s="1"/>
  <c r="D29" i="30"/>
  <c r="AM29" i="30" s="1"/>
  <c r="C29" i="30"/>
  <c r="AL29" i="30" s="1"/>
  <c r="K28" i="30"/>
  <c r="AT28" i="30" s="1"/>
  <c r="J28" i="30"/>
  <c r="AS28" i="30" s="1"/>
  <c r="I28" i="30"/>
  <c r="AR28" i="30" s="1"/>
  <c r="D28" i="30"/>
  <c r="AM28" i="30" s="1"/>
  <c r="C28" i="30"/>
  <c r="AL28" i="30" s="1"/>
  <c r="K27" i="30"/>
  <c r="AT27" i="30" s="1"/>
  <c r="J27" i="30"/>
  <c r="AS27" i="30" s="1"/>
  <c r="I27" i="30"/>
  <c r="AR27" i="30" s="1"/>
  <c r="D27" i="30"/>
  <c r="AM27" i="30" s="1"/>
  <c r="C27" i="30"/>
  <c r="AL27" i="30" s="1"/>
  <c r="K26" i="30"/>
  <c r="AT26" i="30" s="1"/>
  <c r="J26" i="30"/>
  <c r="AS26" i="30" s="1"/>
  <c r="I26" i="30"/>
  <c r="AR26" i="30" s="1"/>
  <c r="D26" i="30"/>
  <c r="AM26" i="30" s="1"/>
  <c r="C26" i="30"/>
  <c r="AL26" i="30" s="1"/>
  <c r="K25" i="30"/>
  <c r="AT25" i="30" s="1"/>
  <c r="J25" i="30"/>
  <c r="AS25" i="30" s="1"/>
  <c r="I25" i="30"/>
  <c r="AR25" i="30" s="1"/>
  <c r="D25" i="30"/>
  <c r="AM25" i="30" s="1"/>
  <c r="C25" i="30"/>
  <c r="AL25" i="30" s="1"/>
  <c r="K24" i="30"/>
  <c r="AT24" i="30" s="1"/>
  <c r="J24" i="30"/>
  <c r="AS24" i="30" s="1"/>
  <c r="I24" i="30"/>
  <c r="AR24" i="30" s="1"/>
  <c r="D24" i="30"/>
  <c r="AM24" i="30" s="1"/>
  <c r="C24" i="30"/>
  <c r="AL24" i="30" s="1"/>
  <c r="K23" i="30"/>
  <c r="AT23" i="30" s="1"/>
  <c r="J23" i="30"/>
  <c r="AS23" i="30" s="1"/>
  <c r="I23" i="30"/>
  <c r="AR23" i="30" s="1"/>
  <c r="D23" i="30"/>
  <c r="AM23" i="30" s="1"/>
  <c r="C23" i="30"/>
  <c r="AL23" i="30" s="1"/>
  <c r="K22" i="30"/>
  <c r="AT22" i="30" s="1"/>
  <c r="J22" i="30"/>
  <c r="AS22" i="30" s="1"/>
  <c r="I22" i="30"/>
  <c r="AR22" i="30" s="1"/>
  <c r="D22" i="30"/>
  <c r="AM22" i="30" s="1"/>
  <c r="C22" i="30"/>
  <c r="AL22" i="30" s="1"/>
  <c r="K21" i="30"/>
  <c r="AT21" i="30" s="1"/>
  <c r="J21" i="30"/>
  <c r="AS21" i="30" s="1"/>
  <c r="I21" i="30"/>
  <c r="AR21" i="30" s="1"/>
  <c r="D21" i="30"/>
  <c r="AM21" i="30" s="1"/>
  <c r="C21" i="30"/>
  <c r="AL21" i="30" s="1"/>
  <c r="K20" i="30"/>
  <c r="AT20" i="30" s="1"/>
  <c r="J20" i="30"/>
  <c r="AS20" i="30" s="1"/>
  <c r="I20" i="30"/>
  <c r="AR20" i="30" s="1"/>
  <c r="D20" i="30"/>
  <c r="AM20" i="30" s="1"/>
  <c r="C20" i="30"/>
  <c r="AL20" i="30" s="1"/>
  <c r="K19" i="30"/>
  <c r="AT19" i="30" s="1"/>
  <c r="J19" i="30"/>
  <c r="AS19" i="30" s="1"/>
  <c r="I19" i="30"/>
  <c r="AR19" i="30" s="1"/>
  <c r="D19" i="30"/>
  <c r="AM19" i="30" s="1"/>
  <c r="C19" i="30"/>
  <c r="AL19" i="30" s="1"/>
  <c r="K18" i="30"/>
  <c r="AT18" i="30" s="1"/>
  <c r="J18" i="30"/>
  <c r="AS18" i="30" s="1"/>
  <c r="I18" i="30"/>
  <c r="AR18" i="30" s="1"/>
  <c r="D18" i="30"/>
  <c r="AM18" i="30" s="1"/>
  <c r="C18" i="30"/>
  <c r="AL18" i="30" s="1"/>
  <c r="K17" i="30"/>
  <c r="AT17" i="30" s="1"/>
  <c r="J17" i="30"/>
  <c r="AS17" i="30" s="1"/>
  <c r="I17" i="30"/>
  <c r="AR17" i="30" s="1"/>
  <c r="D17" i="30"/>
  <c r="AM17" i="30" s="1"/>
  <c r="C17" i="30"/>
  <c r="AL17" i="30" s="1"/>
  <c r="F12" i="30"/>
  <c r="F11" i="30"/>
  <c r="F10" i="30"/>
  <c r="F9" i="30"/>
  <c r="F8" i="30"/>
  <c r="F7" i="30"/>
  <c r="F6" i="30"/>
  <c r="U3" i="30"/>
  <c r="U59" i="30" s="1"/>
  <c r="V2" i="30"/>
  <c r="V58" i="30" s="1"/>
  <c r="E2" i="30"/>
  <c r="E58" i="30" s="1"/>
  <c r="B43" i="14" l="1"/>
  <c r="C4" i="11" l="1"/>
  <c r="C3" i="11" l="1"/>
  <c r="C3" i="14" l="1"/>
  <c r="N5" i="11" l="1"/>
  <c r="H5" i="11"/>
  <c r="C5" i="11"/>
  <c r="H4" i="11"/>
  <c r="H3" i="11"/>
  <c r="N3" i="11"/>
  <c r="D6" i="11"/>
  <c r="E44" i="14"/>
  <c r="N6" i="14"/>
  <c r="E6" i="14"/>
  <c r="D6" i="14"/>
  <c r="N5" i="14"/>
  <c r="H5" i="14"/>
  <c r="C5" i="14"/>
  <c r="H4" i="14"/>
  <c r="C4" i="14"/>
  <c r="N3" i="14"/>
  <c r="H3" i="14"/>
  <c r="E44" i="13"/>
  <c r="B43" i="13"/>
  <c r="N6" i="13"/>
  <c r="E6" i="13"/>
  <c r="D6" i="13"/>
  <c r="N5" i="13"/>
  <c r="H5" i="13"/>
  <c r="C5" i="13"/>
  <c r="H4" i="13"/>
  <c r="C4" i="13"/>
  <c r="N3" i="13"/>
  <c r="H3" i="13"/>
  <c r="C3" i="13"/>
  <c r="E44" i="12"/>
  <c r="B43" i="12"/>
  <c r="N6" i="12"/>
  <c r="E6" i="12"/>
  <c r="D6" i="12"/>
  <c r="N5" i="12"/>
  <c r="H5" i="12"/>
  <c r="C5" i="12"/>
  <c r="H4" i="12"/>
  <c r="C4" i="12"/>
  <c r="N3" i="12"/>
  <c r="H3" i="12"/>
  <c r="C3" i="12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6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L7" authorId="0" shapeId="0" xr:uid="{00000000-0006-0000-06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W8" authorId="0" shapeId="0" xr:uid="{00000000-0006-0000-06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6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7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7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7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7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<sst xmlns="http://schemas.openxmlformats.org/spreadsheetml/2006/main" count="789" uniqueCount="213">
  <si>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</si>
  <si>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</si>
  <si>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</si>
  <si>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</si>
  <si>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</si>
  <si>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</si>
  <si>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</si>
  <si>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</si>
  <si>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</si>
  <si>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</si>
  <si>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</si>
  <si>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</si>
  <si>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</si>
  <si>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</si>
  <si>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</si>
  <si>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</si>
  <si>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</si>
  <si>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</si>
  <si>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を入力後、シート最下部の日付、学校名、校長名を入力し、公印を押して下さい。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rPh sb="86" eb="87">
      <t>クダ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</si>
  <si>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</si>
  <si>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</si>
  <si>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</si>
  <si>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</si>
  <si>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</si>
  <si>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</si>
  <si>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</si>
  <si>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</si>
  <si>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</si>
  <si>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</si>
  <si>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</si>
  <si>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</si>
  <si>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</si>
  <si>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</si>
  <si>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</si>
  <si>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</si>
  <si>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</si>
  <si>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</si>
  <si>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</si>
  <si>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</si>
  <si>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</si>
  <si>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</si>
  <si>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</si>
  <si>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</si>
  <si>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</si>
  <si>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</t>
    </r>
    <r>
      <rPr>
        <b/>
        <sz val="12"/>
        <color rgb="FF000000"/>
        <rFont val="ＭＳ Ｐゴシック"/>
        <family val="2"/>
        <scheme val="minor"/>
      </rPr>
      <t>,</t>
    </r>
    <r>
      <rPr>
        <b/>
        <u/>
        <sz val="12"/>
        <color rgb="FF000000"/>
        <rFont val="ＭＳ Ｐゴシック"/>
        <family val="2"/>
        <scheme val="minor"/>
      </rPr>
      <t>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</si>
  <si>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</si>
  <si>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</si>
  <si>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</si>
  <si>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</si>
  <si>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</si>
  <si>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</si>
  <si>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</si>
  <si>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</si>
  <si>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</si>
  <si>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</si>
  <si>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</si>
  <si>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</si>
  <si>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</si>
  <si>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</si>
  <si>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</si>
  <si>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</si>
  <si>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</si>
  <si>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</si>
  <si>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</si>
  <si>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</si>
  <si>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</si>
  <si>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</si>
  <si>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</si>
  <si>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</si>
  <si>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</si>
  <si>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</si>
  <si>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</si>
  <si>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</si>
  <si>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</si>
  <si>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</si>
  <si>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</si>
  <si>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</si>
  <si>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</si>
  <si>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</si>
  <si>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</si>
  <si>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5枚中</t>
    <phoneticPr fontId="6"/>
  </si>
  <si>
    <t>2枚目 / 5枚中</t>
    <rPh sb="1" eb="2">
      <t>マイ</t>
    </rPh>
    <rPh sb="2" eb="3">
      <t>メ</t>
    </rPh>
    <rPh sb="7" eb="8">
      <t>マイ</t>
    </rPh>
    <rPh sb="8" eb="9">
      <t>ナカ</t>
    </rPh>
    <phoneticPr fontId="6"/>
  </si>
  <si>
    <t>3枚目 / 5枚中</t>
    <rPh sb="1" eb="2">
      <t>マイ</t>
    </rPh>
    <rPh sb="2" eb="3">
      <t>メ</t>
    </rPh>
    <rPh sb="7" eb="8">
      <t>マイ</t>
    </rPh>
    <rPh sb="8" eb="9">
      <t>ナカ</t>
    </rPh>
    <phoneticPr fontId="6"/>
  </si>
  <si>
    <t>2026年 第105回 全国高校サッカ-選手権大会 沖縄県大会</t>
    <phoneticPr fontId="6"/>
  </si>
  <si>
    <t>4枚目 / 5枚中</t>
    <rPh sb="1" eb="2">
      <t>マイ</t>
    </rPh>
    <rPh sb="2" eb="3">
      <t>メ</t>
    </rPh>
    <rPh sb="7" eb="8">
      <t>マイ</t>
    </rPh>
    <rPh sb="8" eb="9">
      <t>ナカ</t>
    </rPh>
    <phoneticPr fontId="6"/>
  </si>
  <si>
    <t>5枚目 / 5枚中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</si>
  <si>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</si>
  <si>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</si>
  <si>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</si>
  <si>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</si>
  <si>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</si>
  <si>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</si>
  <si>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</si>
  <si>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</si>
  <si>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</si>
  <si>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</si>
  <si>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</si>
  <si>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</si>
  <si>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</si>
  <si>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</si>
  <si>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</si>
  <si>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</si>
  <si>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</si>
  <si>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</si>
  <si>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</si>
  <si>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</si>
  <si>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</si>
  <si>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</si>
  <si>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</si>
  <si>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</si>
  <si>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</si>
  <si>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
（クラブチームはクラブ名）</t>
    <rPh sb="0" eb="1">
      <t>ゼン</t>
    </rPh>
    <rPh sb="1" eb="3">
      <t>ショゾク</t>
    </rPh>
    <rPh sb="15" eb="16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</si>
  <si>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</si>
  <si>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</si>
  <si>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</si>
  <si>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１枚目/２枚目中</t>
  </si>
  <si>
    <t>２枚目/２枚目中</t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</si>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</sst>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8"/>
      <color indexed="8"/>
      <name val="HG丸ｺﾞｼｯｸM-PRO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7" fillId="0" borderId="0" xfId="2">
      <alignment vertical="center"/>
    </xf>
    <xf numFmtId="0" fontId="49" fillId="0" borderId="0" xfId="2" applyFont="1" applyAlignment="1">
      <alignment horizontal="center" vertical="center" shrinkToFit="1"/>
    </xf>
    <xf numFmtId="0" fontId="49" fillId="0" borderId="0" xfId="2" applyFont="1" applyAlignment="1">
      <alignment vertical="top"/>
    </xf>
    <xf numFmtId="0" fontId="51" fillId="0" borderId="0" xfId="2" applyFont="1">
      <alignment vertical="center"/>
    </xf>
    <xf numFmtId="0" fontId="50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49" fillId="0" borderId="0" xfId="2" applyFont="1" applyAlignment="1">
      <alignment horizontal="right" vertical="top"/>
    </xf>
    <xf numFmtId="0" fontId="47" fillId="0" borderId="0" xfId="2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6" fillId="0" borderId="0" xfId="2" applyFont="1" applyAlignment="1">
      <alignment horizontal="center"/>
    </xf>
    <xf numFmtId="0" fontId="57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 wrapText="1"/>
    </xf>
    <xf numFmtId="0" fontId="53" fillId="0" borderId="0" xfId="2" applyFont="1" applyAlignment="1">
      <alignment horizontal="left" vertical="top" wrapText="1"/>
    </xf>
    <xf numFmtId="0" fontId="57" fillId="0" borderId="0" xfId="2" applyFont="1" applyAlignment="1">
      <alignment horizontal="center" vertical="center" wrapText="1"/>
    </xf>
    <xf numFmtId="0" fontId="47" fillId="0" borderId="0" xfId="2" applyAlignment="1">
      <alignment vertical="top"/>
    </xf>
    <xf numFmtId="0" fontId="59" fillId="0" borderId="0" xfId="2" applyFont="1" applyAlignment="1">
      <alignment vertical="top"/>
    </xf>
    <xf numFmtId="0" fontId="47" fillId="0" borderId="0" xfId="2" applyAlignment="1">
      <alignment vertical="center" wrapText="1"/>
    </xf>
    <xf numFmtId="0" fontId="54" fillId="0" borderId="9" xfId="2" applyFont="1" applyBorder="1" applyAlignment="1">
      <alignment horizontal="center" vertical="center" shrinkToFit="1"/>
    </xf>
    <xf numFmtId="0" fontId="0" fillId="0" borderId="0" xfId="0" applyProtection="1">
      <alignment vertical="center"/>
      <protection locked="0"/>
    </xf>
    <xf numFmtId="0" fontId="47" fillId="0" borderId="25" xfId="2" applyBorder="1" applyAlignment="1">
      <alignment horizontal="center" vertical="center"/>
    </xf>
    <xf numFmtId="0" fontId="47" fillId="0" borderId="49" xfId="2" applyBorder="1" applyAlignment="1">
      <alignment horizontal="center" vertical="center"/>
    </xf>
    <xf numFmtId="0" fontId="47" fillId="0" borderId="25" xfId="2" applyBorder="1" applyAlignment="1">
      <alignment horizontal="center" vertical="center" shrinkToFit="1"/>
    </xf>
    <xf numFmtId="0" fontId="59" fillId="0" borderId="0" xfId="2" applyFont="1" applyAlignment="1">
      <alignment horizontal="left" vertical="center"/>
    </xf>
    <xf numFmtId="0" fontId="56" fillId="0" borderId="75" xfId="2" applyFont="1" applyBorder="1" applyAlignment="1">
      <alignment horizontal="center"/>
    </xf>
    <xf numFmtId="0" fontId="47" fillId="0" borderId="72" xfId="2" applyBorder="1" applyAlignment="1">
      <alignment horizontal="center" vertical="center" shrinkToFit="1"/>
    </xf>
    <xf numFmtId="0" fontId="47" fillId="0" borderId="73" xfId="2" applyBorder="1" applyAlignment="1">
      <alignment horizontal="center" vertical="center" shrinkToFit="1"/>
    </xf>
    <xf numFmtId="0" fontId="47" fillId="0" borderId="66" xfId="2" applyBorder="1" applyAlignment="1">
      <alignment horizontal="center" vertical="center"/>
    </xf>
    <xf numFmtId="0" fontId="50" fillId="0" borderId="0" xfId="2" applyFont="1" applyAlignment="1">
      <alignment vertical="center" shrinkToFit="1"/>
    </xf>
    <xf numFmtId="0" fontId="66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7" fillId="0" borderId="43" xfId="2" applyFont="1" applyBorder="1" applyAlignment="1">
      <alignment horizontal="center" vertical="center"/>
    </xf>
    <xf numFmtId="0" fontId="81" fillId="0" borderId="43" xfId="2" applyFont="1" applyBorder="1" applyAlignment="1">
      <alignment horizontal="center" vertical="center" wrapText="1" shrinkToFit="1"/>
    </xf>
    <xf numFmtId="0" fontId="65" fillId="0" borderId="43" xfId="2" applyFont="1" applyBorder="1" applyAlignment="1">
      <alignment horizontal="center" vertical="center"/>
    </xf>
    <xf numFmtId="0" fontId="6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54" fillId="0" borderId="81" xfId="2" applyFont="1" applyBorder="1" applyAlignment="1">
      <alignment horizontal="center" vertical="center" shrinkToFit="1"/>
    </xf>
    <xf numFmtId="0" fontId="59" fillId="0" borderId="0" xfId="2" applyFont="1" applyProtection="1">
      <alignment vertical="center"/>
      <protection locked="0"/>
    </xf>
    <xf numFmtId="0" fontId="47" fillId="0" borderId="0" xfId="2" applyProtection="1">
      <alignment vertical="center"/>
      <protection locked="0"/>
    </xf>
    <xf numFmtId="0" fontId="59" fillId="0" borderId="30" xfId="2" applyFont="1" applyBorder="1" applyProtection="1">
      <alignment vertical="center"/>
      <protection locked="0"/>
    </xf>
    <xf numFmtId="0" fontId="47" fillId="0" borderId="26" xfId="2" applyBorder="1" applyProtection="1">
      <alignment vertical="center"/>
      <protection locked="0"/>
    </xf>
    <xf numFmtId="0" fontId="47" fillId="0" borderId="31" xfId="2" applyBorder="1" applyProtection="1">
      <alignment vertical="center"/>
      <protection locked="0"/>
    </xf>
    <xf numFmtId="0" fontId="59" fillId="0" borderId="27" xfId="2" applyFont="1" applyBorder="1" applyProtection="1">
      <alignment vertical="center"/>
      <protection locked="0"/>
    </xf>
    <xf numFmtId="0" fontId="47" fillId="0" borderId="32" xfId="2" applyBorder="1" applyProtection="1">
      <alignment vertical="center"/>
      <protection locked="0"/>
    </xf>
    <xf numFmtId="0" fontId="47" fillId="0" borderId="27" xfId="2" applyBorder="1" applyAlignment="1" applyProtection="1">
      <alignment vertical="center" wrapText="1"/>
      <protection locked="0"/>
    </xf>
    <xf numFmtId="0" fontId="47" fillId="0" borderId="0" xfId="2" applyAlignment="1" applyProtection="1">
      <alignment vertical="center" wrapText="1"/>
      <protection locked="0"/>
    </xf>
    <xf numFmtId="0" fontId="47" fillId="0" borderId="32" xfId="2" applyBorder="1" applyAlignment="1" applyProtection="1">
      <alignment vertical="center" wrapText="1"/>
      <protection locked="0"/>
    </xf>
    <xf numFmtId="0" fontId="47" fillId="0" borderId="27" xfId="2" applyBorder="1" applyProtection="1">
      <alignment vertical="center"/>
      <protection locked="0"/>
    </xf>
    <xf numFmtId="0" fontId="49" fillId="0" borderId="27" xfId="2" applyFont="1" applyBorder="1" applyAlignment="1" applyProtection="1">
      <alignment horizontal="center" vertical="center"/>
      <protection locked="0"/>
    </xf>
    <xf numFmtId="0" fontId="49" fillId="0" borderId="0" xfId="2" applyFont="1" applyAlignment="1" applyProtection="1">
      <alignment horizontal="center" vertical="center"/>
      <protection locked="0"/>
    </xf>
    <xf numFmtId="0" fontId="49" fillId="0" borderId="32" xfId="2" applyFont="1" applyBorder="1" applyAlignment="1" applyProtection="1">
      <alignment horizontal="center" vertical="center"/>
      <protection locked="0"/>
    </xf>
    <xf numFmtId="0" fontId="49" fillId="0" borderId="33" xfId="2" applyFont="1" applyBorder="1" applyAlignment="1" applyProtection="1">
      <alignment vertical="top"/>
      <protection locked="0"/>
    </xf>
    <xf numFmtId="0" fontId="49" fillId="0" borderId="25" xfId="2" applyFont="1" applyBorder="1" applyAlignment="1" applyProtection="1">
      <alignment vertical="top"/>
      <protection locked="0"/>
    </xf>
    <xf numFmtId="0" fontId="49" fillId="0" borderId="34" xfId="2" applyFont="1" applyBorder="1" applyAlignment="1" applyProtection="1">
      <alignment vertical="top"/>
      <protection locked="0"/>
    </xf>
    <xf numFmtId="0" fontId="32" fillId="0" borderId="9" xfId="0" applyFont="1" applyBorder="1" applyAlignment="1">
      <alignment horizontal="center" vertical="center" shrinkToFit="1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8" fillId="0" borderId="0" xfId="0" applyFont="1" applyAlignment="1">
      <alignment horizontal="center" vertical="center" shrinkToFit="1"/>
    </xf>
    <xf numFmtId="0" fontId="6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69" fillId="0" borderId="0" xfId="0" applyFont="1" applyAlignment="1">
      <alignment horizontal="left" vertical="center" shrinkToFit="1"/>
    </xf>
    <xf numFmtId="0" fontId="77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79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1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2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5" fillId="6" borderId="0" xfId="0" applyFont="1" applyFill="1" applyAlignment="1">
      <alignment horizontal="left" vertical="center" shrinkToFit="1"/>
    </xf>
    <xf numFmtId="0" fontId="74" fillId="0" borderId="85" xfId="0" applyFont="1" applyBorder="1" applyAlignment="1">
      <alignment horizontal="center" vertical="center"/>
    </xf>
    <xf numFmtId="0" fontId="74" fillId="0" borderId="84" xfId="0" applyFont="1" applyBorder="1" applyAlignment="1">
      <alignment horizontal="center" vertical="center"/>
    </xf>
    <xf numFmtId="0" fontId="74" fillId="0" borderId="8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12" fillId="7" borderId="8" xfId="0" applyFont="1" applyFill="1" applyBorder="1" applyAlignment="1" applyProtection="1">
      <alignment horizontal="center" vertical="center" shrinkToFit="1"/>
      <protection locked="0"/>
    </xf>
    <xf numFmtId="0" fontId="33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74" fillId="0" borderId="2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0" fontId="74" fillId="0" borderId="3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horizontal="center" vertical="center" shrinkToFit="1"/>
      <protection locked="0"/>
    </xf>
    <xf numFmtId="0" fontId="80" fillId="7" borderId="30" xfId="0" applyFont="1" applyFill="1" applyBorder="1" applyAlignment="1">
      <alignment horizontal="center" vertical="center" wrapText="1"/>
    </xf>
    <xf numFmtId="0" fontId="80" fillId="7" borderId="26" xfId="0" applyFont="1" applyFill="1" applyBorder="1" applyAlignment="1">
      <alignment horizontal="center" vertical="center" wrapText="1"/>
    </xf>
    <xf numFmtId="0" fontId="80" fillId="7" borderId="31" xfId="0" applyFont="1" applyFill="1" applyBorder="1" applyAlignment="1">
      <alignment horizontal="center" vertical="center" wrapText="1"/>
    </xf>
    <xf numFmtId="0" fontId="80" fillId="7" borderId="27" xfId="0" applyFont="1" applyFill="1" applyBorder="1" applyAlignment="1">
      <alignment horizontal="center" vertical="center" wrapText="1"/>
    </xf>
    <xf numFmtId="0" fontId="80" fillId="7" borderId="0" xfId="0" applyFont="1" applyFill="1" applyAlignment="1">
      <alignment horizontal="center" vertical="center" wrapText="1"/>
    </xf>
    <xf numFmtId="0" fontId="80" fillId="7" borderId="32" xfId="0" applyFont="1" applyFill="1" applyBorder="1" applyAlignment="1">
      <alignment horizontal="center" vertical="center" wrapText="1"/>
    </xf>
    <xf numFmtId="0" fontId="80" fillId="7" borderId="33" xfId="0" applyFont="1" applyFill="1" applyBorder="1" applyAlignment="1">
      <alignment horizontal="center" vertical="center" wrapText="1"/>
    </xf>
    <xf numFmtId="0" fontId="80" fillId="7" borderId="25" xfId="0" applyFont="1" applyFill="1" applyBorder="1" applyAlignment="1">
      <alignment horizontal="center" vertical="center" wrapText="1"/>
    </xf>
    <xf numFmtId="0" fontId="80" fillId="7" borderId="3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5" borderId="9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center" vertical="center" wrapText="1"/>
    </xf>
    <xf numFmtId="0" fontId="84" fillId="6" borderId="0" xfId="0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48" fillId="0" borderId="0" xfId="2" applyFont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0" fillId="0" borderId="5" xfId="2" quotePrefix="1" applyFont="1" applyBorder="1" applyAlignment="1">
      <alignment horizontal="center" vertical="center" shrinkToFit="1"/>
    </xf>
    <xf numFmtId="0" fontId="57" fillId="0" borderId="43" xfId="2" applyFont="1" applyBorder="1" applyAlignment="1">
      <alignment horizontal="center" vertical="center" wrapText="1"/>
    </xf>
    <xf numFmtId="0" fontId="57" fillId="0" borderId="47" xfId="2" applyFont="1" applyBorder="1" applyAlignment="1">
      <alignment horizontal="center" vertical="center" wrapText="1"/>
    </xf>
    <xf numFmtId="0" fontId="57" fillId="0" borderId="51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 shrinkToFit="1"/>
    </xf>
    <xf numFmtId="0" fontId="57" fillId="0" borderId="47" xfId="2" applyFont="1" applyBorder="1" applyAlignment="1">
      <alignment horizontal="center" vertical="center" wrapText="1" shrinkToFit="1"/>
    </xf>
    <xf numFmtId="0" fontId="57" fillId="0" borderId="56" xfId="2" applyFont="1" applyBorder="1" applyAlignment="1">
      <alignment horizontal="center" vertical="center" wrapText="1" shrinkToFit="1"/>
    </xf>
    <xf numFmtId="0" fontId="57" fillId="0" borderId="30" xfId="2" applyFont="1" applyBorder="1" applyAlignment="1">
      <alignment horizontal="center" vertical="center" wrapText="1"/>
    </xf>
    <xf numFmtId="0" fontId="57" fillId="0" borderId="27" xfId="2" applyFont="1" applyBorder="1" applyAlignment="1">
      <alignment horizontal="center" vertical="center" wrapText="1"/>
    </xf>
    <xf numFmtId="0" fontId="57" fillId="0" borderId="33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/>
    </xf>
    <xf numFmtId="0" fontId="57" fillId="0" borderId="56" xfId="2" applyFont="1" applyBorder="1" applyAlignment="1">
      <alignment horizontal="center" vertical="center" wrapText="1"/>
    </xf>
    <xf numFmtId="0" fontId="57" fillId="0" borderId="31" xfId="2" applyFont="1" applyBorder="1" applyAlignment="1">
      <alignment horizontal="center" vertical="center" wrapText="1"/>
    </xf>
    <xf numFmtId="0" fontId="57" fillId="0" borderId="32" xfId="2" applyFont="1" applyBorder="1" applyAlignment="1">
      <alignment horizontal="center" vertical="center" wrapText="1"/>
    </xf>
    <xf numFmtId="0" fontId="57" fillId="0" borderId="34" xfId="2" applyFont="1" applyBorder="1" applyAlignment="1">
      <alignment horizontal="center" vertical="center" wrapText="1"/>
    </xf>
    <xf numFmtId="0" fontId="63" fillId="0" borderId="35" xfId="2" applyFont="1" applyBorder="1" applyAlignment="1">
      <alignment horizontal="center" vertical="center" shrinkToFit="1"/>
    </xf>
    <xf numFmtId="0" fontId="57" fillId="0" borderId="36" xfId="2" applyFont="1" applyBorder="1" applyAlignment="1">
      <alignment horizontal="center" vertical="center" shrinkToFit="1"/>
    </xf>
    <xf numFmtId="0" fontId="57" fillId="0" borderId="37" xfId="2" applyFont="1" applyBorder="1" applyAlignment="1">
      <alignment horizontal="center" vertical="center" shrinkToFit="1"/>
    </xf>
    <xf numFmtId="0" fontId="58" fillId="0" borderId="35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67" fillId="0" borderId="0" xfId="2" applyFont="1" applyAlignment="1" applyProtection="1">
      <alignment horizontal="center" vertical="center"/>
      <protection locked="0"/>
    </xf>
    <xf numFmtId="0" fontId="57" fillId="0" borderId="47" xfId="2" applyFont="1" applyBorder="1" applyAlignment="1">
      <alignment horizontal="center" vertical="center"/>
    </xf>
    <xf numFmtId="0" fontId="57" fillId="0" borderId="56" xfId="2" applyFont="1" applyBorder="1" applyAlignment="1">
      <alignment horizontal="center" vertical="center"/>
    </xf>
    <xf numFmtId="0" fontId="58" fillId="0" borderId="65" xfId="2" applyFont="1" applyBorder="1" applyAlignment="1">
      <alignment horizontal="center" vertical="center" wrapText="1" shrinkToFit="1"/>
    </xf>
    <xf numFmtId="0" fontId="58" fillId="0" borderId="55" xfId="2" applyFont="1" applyBorder="1" applyAlignment="1">
      <alignment horizontal="center" vertical="center" shrinkToFit="1"/>
    </xf>
    <xf numFmtId="0" fontId="58" fillId="0" borderId="48" xfId="2" applyFont="1" applyBorder="1" applyAlignment="1">
      <alignment horizontal="center" vertical="center" wrapText="1" shrinkToFit="1"/>
    </xf>
    <xf numFmtId="0" fontId="58" fillId="0" borderId="53" xfId="2" applyFont="1" applyBorder="1" applyAlignment="1">
      <alignment horizontal="center" vertical="center" shrinkToFit="1"/>
    </xf>
    <xf numFmtId="0" fontId="58" fillId="0" borderId="53" xfId="2" applyFont="1" applyBorder="1" applyAlignment="1">
      <alignment horizontal="center" vertical="center" wrapText="1" shrinkToFit="1"/>
    </xf>
    <xf numFmtId="0" fontId="58" fillId="0" borderId="71" xfId="2" applyFont="1" applyBorder="1" applyAlignment="1">
      <alignment horizontal="center" vertical="center" wrapText="1" shrinkToFit="1"/>
    </xf>
    <xf numFmtId="0" fontId="58" fillId="0" borderId="59" xfId="2" applyFont="1" applyBorder="1" applyAlignment="1">
      <alignment horizontal="center" vertical="center" shrinkToFit="1"/>
    </xf>
    <xf numFmtId="0" fontId="64" fillId="0" borderId="58" xfId="2" applyFont="1" applyBorder="1" applyAlignment="1">
      <alignment horizontal="center" vertical="center" wrapText="1" shrinkToFit="1"/>
    </xf>
    <xf numFmtId="0" fontId="64" fillId="0" borderId="64" xfId="2" applyFont="1" applyBorder="1" applyAlignment="1">
      <alignment horizontal="center" vertical="center" wrapText="1" shrinkToFit="1"/>
    </xf>
    <xf numFmtId="0" fontId="64" fillId="0" borderId="79" xfId="2" applyFont="1" applyBorder="1" applyAlignment="1">
      <alignment horizontal="center" vertical="center" wrapText="1" shrinkToFit="1"/>
    </xf>
    <xf numFmtId="0" fontId="64" fillId="0" borderId="78" xfId="2" applyFont="1" applyBorder="1" applyAlignment="1">
      <alignment horizontal="center" vertical="center" wrapText="1" shrinkToFit="1"/>
    </xf>
    <xf numFmtId="0" fontId="64" fillId="0" borderId="56" xfId="2" applyFont="1" applyBorder="1" applyAlignment="1">
      <alignment horizontal="center" vertical="center" wrapText="1" shrinkToFit="1"/>
    </xf>
    <xf numFmtId="0" fontId="64" fillId="0" borderId="24" xfId="2" applyFont="1" applyBorder="1" applyAlignment="1">
      <alignment horizontal="center" vertical="center" wrapText="1" shrinkToFit="1"/>
    </xf>
    <xf numFmtId="0" fontId="53" fillId="0" borderId="75" xfId="2" applyFont="1" applyBorder="1" applyAlignment="1">
      <alignment horizontal="center" vertical="center"/>
    </xf>
    <xf numFmtId="0" fontId="53" fillId="0" borderId="72" xfId="2" applyFont="1" applyBorder="1" applyAlignment="1">
      <alignment horizontal="center" vertical="center"/>
    </xf>
    <xf numFmtId="0" fontId="53" fillId="0" borderId="73" xfId="2" applyFont="1" applyBorder="1" applyAlignment="1">
      <alignment horizontal="center" vertical="center"/>
    </xf>
    <xf numFmtId="0" fontId="53" fillId="0" borderId="9" xfId="2" applyFont="1" applyBorder="1" applyAlignment="1" applyProtection="1">
      <alignment horizontal="center" vertical="center"/>
      <protection locked="0"/>
    </xf>
    <xf numFmtId="0" fontId="53" fillId="0" borderId="74" xfId="2" applyFont="1" applyBorder="1" applyAlignment="1" applyProtection="1">
      <alignment horizontal="center" vertical="center"/>
      <protection locked="0"/>
    </xf>
    <xf numFmtId="0" fontId="53" fillId="0" borderId="63" xfId="2" applyFont="1" applyBorder="1" applyAlignment="1" applyProtection="1">
      <alignment horizontal="center" vertical="center"/>
      <protection locked="0"/>
    </xf>
    <xf numFmtId="0" fontId="53" fillId="0" borderId="77" xfId="2" applyFont="1" applyBorder="1" applyAlignment="1" applyProtection="1">
      <alignment horizontal="center" vertical="center"/>
      <protection locked="0"/>
    </xf>
    <xf numFmtId="0" fontId="47" fillId="0" borderId="68" xfId="2" applyBorder="1" applyAlignment="1" applyProtection="1">
      <alignment horizontal="center" vertical="center"/>
      <protection locked="0"/>
    </xf>
    <xf numFmtId="0" fontId="47" fillId="0" borderId="67" xfId="2" applyBorder="1" applyAlignment="1" applyProtection="1">
      <alignment horizontal="center" vertical="center"/>
      <protection locked="0"/>
    </xf>
    <xf numFmtId="0" fontId="47" fillId="0" borderId="82" xfId="2" applyBorder="1" applyAlignment="1">
      <alignment horizontal="center" vertical="center"/>
    </xf>
    <xf numFmtId="0" fontId="47" fillId="0" borderId="80" xfId="2" applyBorder="1" applyAlignment="1">
      <alignment horizontal="center" vertical="center"/>
    </xf>
    <xf numFmtId="0" fontId="54" fillId="0" borderId="81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 wrapText="1"/>
      <protection locked="0"/>
    </xf>
    <xf numFmtId="0" fontId="47" fillId="0" borderId="79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47" fillId="0" borderId="50" xfId="2" applyBorder="1" applyAlignment="1" applyProtection="1">
      <alignment horizontal="center" vertical="center"/>
      <protection locked="0"/>
    </xf>
    <xf numFmtId="0" fontId="47" fillId="0" borderId="30" xfId="2" applyBorder="1" applyAlignment="1">
      <alignment horizontal="center" vertical="center"/>
    </xf>
    <xf numFmtId="0" fontId="54" fillId="0" borderId="43" xfId="2" applyFont="1" applyBorder="1" applyAlignment="1">
      <alignment horizontal="center" vertical="center" shrinkToFit="1"/>
    </xf>
    <xf numFmtId="0" fontId="47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81" xfId="2" applyFont="1" applyBorder="1" applyAlignment="1">
      <alignment horizontal="center" vertical="center" shrinkToFit="1"/>
    </xf>
    <xf numFmtId="0" fontId="55" fillId="0" borderId="76" xfId="2" applyFont="1" applyBorder="1" applyAlignment="1" applyProtection="1">
      <alignment horizontal="center" vertical="center"/>
      <protection locked="0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6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47" fillId="0" borderId="11" xfId="2" applyBorder="1" applyAlignment="1">
      <alignment horizontal="center" vertical="center"/>
    </xf>
    <xf numFmtId="0" fontId="47" fillId="0" borderId="12" xfId="2" applyBorder="1" applyAlignment="1">
      <alignment horizontal="center" vertical="center"/>
    </xf>
    <xf numFmtId="0" fontId="47" fillId="0" borderId="13" xfId="2" applyBorder="1" applyAlignment="1">
      <alignment horizontal="center" vertical="center"/>
    </xf>
    <xf numFmtId="0" fontId="47" fillId="0" borderId="14" xfId="2" applyBorder="1" applyAlignment="1">
      <alignment horizontal="center" vertical="center"/>
    </xf>
    <xf numFmtId="0" fontId="47" fillId="0" borderId="41" xfId="2" applyBorder="1" applyAlignment="1">
      <alignment horizontal="center" vertical="center"/>
    </xf>
    <xf numFmtId="0" fontId="47" fillId="0" borderId="42" xfId="2" applyBorder="1" applyAlignment="1">
      <alignment horizontal="center" vertical="center"/>
    </xf>
    <xf numFmtId="0" fontId="47" fillId="0" borderId="69" xfId="2" applyBorder="1" applyAlignment="1">
      <alignment horizontal="center" vertical="center"/>
    </xf>
    <xf numFmtId="0" fontId="47" fillId="0" borderId="58" xfId="2" applyBorder="1" applyAlignment="1">
      <alignment horizontal="center" vertical="center"/>
    </xf>
    <xf numFmtId="0" fontId="47" fillId="0" borderId="70" xfId="2" applyBorder="1" applyAlignment="1">
      <alignment horizontal="center" vertical="center"/>
    </xf>
    <xf numFmtId="0" fontId="47" fillId="0" borderId="57" xfId="2" applyBorder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25" xfId="2" applyFont="1" applyBorder="1" applyAlignment="1">
      <alignment horizontal="center" vertical="center"/>
    </xf>
    <xf numFmtId="0" fontId="47" fillId="0" borderId="83" xfId="2" applyBorder="1" applyAlignment="1" applyProtection="1">
      <alignment horizontal="center" vertical="center"/>
      <protection locked="0"/>
    </xf>
    <xf numFmtId="0" fontId="47" fillId="0" borderId="79" xfId="2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7" fillId="0" borderId="41" xfId="2" applyBorder="1" applyAlignment="1" applyProtection="1">
      <alignment horizontal="center" vertical="center" shrinkToFit="1"/>
      <protection locked="0"/>
    </xf>
    <xf numFmtId="0" fontId="47" fillId="0" borderId="42" xfId="2" applyBorder="1" applyAlignment="1" applyProtection="1">
      <alignment horizontal="center" vertical="center" shrinkToFit="1"/>
      <protection locked="0"/>
    </xf>
    <xf numFmtId="0" fontId="47" fillId="0" borderId="70" xfId="2" applyBorder="1" applyAlignment="1" applyProtection="1">
      <alignment horizontal="center" vertical="center" shrinkToFit="1"/>
      <protection locked="0"/>
    </xf>
    <xf numFmtId="0" fontId="47" fillId="0" borderId="57" xfId="2" applyBorder="1" applyAlignment="1" applyProtection="1">
      <alignment horizontal="center" vertical="center" shrinkToFit="1"/>
      <protection locked="0"/>
    </xf>
    <xf numFmtId="0" fontId="47" fillId="0" borderId="56" xfId="2" applyBorder="1" applyAlignment="1" applyProtection="1">
      <alignment horizontal="center" vertical="center"/>
      <protection locked="0"/>
    </xf>
    <xf numFmtId="0" fontId="47" fillId="0" borderId="33" xfId="2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47" fillId="0" borderId="34" xfId="2" applyBorder="1" applyAlignment="1" applyProtection="1">
      <alignment horizontal="center" vertical="center"/>
      <protection locked="0"/>
    </xf>
    <xf numFmtId="0" fontId="49" fillId="0" borderId="69" xfId="2" applyFont="1" applyBorder="1" applyAlignment="1">
      <alignment horizontal="center" vertical="center"/>
    </xf>
    <xf numFmtId="0" fontId="49" fillId="0" borderId="58" xfId="2" applyFont="1" applyBorder="1" applyAlignment="1">
      <alignment horizontal="center" vertical="center"/>
    </xf>
    <xf numFmtId="0" fontId="47" fillId="0" borderId="59" xfId="2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49" fillId="0" borderId="55" xfId="2" applyFont="1" applyBorder="1" applyAlignment="1">
      <alignment horizontal="center" vertical="center"/>
    </xf>
    <xf numFmtId="0" fontId="47" fillId="0" borderId="53" xfId="2" applyBorder="1" applyAlignment="1" applyProtection="1">
      <alignment horizontal="center" vertical="center" shrinkToFit="1"/>
      <protection locked="0"/>
    </xf>
    <xf numFmtId="0" fontId="47" fillId="0" borderId="59" xfId="2" applyBorder="1" applyAlignment="1" applyProtection="1">
      <alignment horizontal="center" vertical="center" shrinkToFit="1"/>
      <protection locked="0"/>
    </xf>
    <xf numFmtId="0" fontId="47" fillId="0" borderId="55" xfId="2" applyBorder="1" applyAlignment="1">
      <alignment horizontal="center" vertical="center"/>
    </xf>
    <xf numFmtId="0" fontId="47" fillId="0" borderId="53" xfId="2" applyBorder="1" applyAlignment="1">
      <alignment horizontal="center" vertical="center"/>
    </xf>
    <xf numFmtId="0" fontId="47" fillId="0" borderId="54" xfId="2" applyBorder="1" applyAlignment="1">
      <alignment horizontal="center" vertical="center"/>
    </xf>
    <xf numFmtId="0" fontId="47" fillId="0" borderId="52" xfId="2" applyBorder="1" applyAlignment="1">
      <alignment horizontal="center" vertical="center"/>
    </xf>
    <xf numFmtId="0" fontId="49" fillId="0" borderId="0" xfId="2" applyFont="1" applyAlignment="1">
      <alignment horizontal="center"/>
    </xf>
    <xf numFmtId="0" fontId="55" fillId="0" borderId="30" xfId="2" applyFont="1" applyBorder="1" applyAlignment="1">
      <alignment horizontal="left" vertical="top" wrapText="1"/>
    </xf>
    <xf numFmtId="0" fontId="55" fillId="0" borderId="26" xfId="2" applyFont="1" applyBorder="1" applyAlignment="1">
      <alignment horizontal="left" vertical="top" wrapText="1"/>
    </xf>
    <xf numFmtId="0" fontId="55" fillId="0" borderId="31" xfId="2" applyFont="1" applyBorder="1" applyAlignment="1">
      <alignment horizontal="left" vertical="top" wrapText="1"/>
    </xf>
    <xf numFmtId="0" fontId="55" fillId="0" borderId="27" xfId="2" applyFont="1" applyBorder="1" applyAlignment="1">
      <alignment horizontal="left" vertical="top" wrapText="1"/>
    </xf>
    <xf numFmtId="0" fontId="55" fillId="0" borderId="0" xfId="2" applyFont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55" fillId="0" borderId="33" xfId="2" applyFont="1" applyBorder="1" applyAlignment="1">
      <alignment horizontal="left" vertical="top" wrapText="1"/>
    </xf>
    <xf numFmtId="0" fontId="55" fillId="0" borderId="25" xfId="2" applyFont="1" applyBorder="1" applyAlignment="1">
      <alignment horizontal="left" vertical="top" wrapText="1"/>
    </xf>
    <xf numFmtId="0" fontId="55" fillId="0" borderId="34" xfId="2" applyFont="1" applyBorder="1" applyAlignment="1">
      <alignment horizontal="left" vertical="top" wrapText="1"/>
    </xf>
    <xf numFmtId="0" fontId="47" fillId="0" borderId="45" xfId="2" applyBorder="1" applyAlignment="1">
      <alignment horizontal="center" vertical="center"/>
    </xf>
    <xf numFmtId="0" fontId="57" fillId="0" borderId="26" xfId="2" applyFont="1" applyBorder="1" applyAlignment="1">
      <alignment horizontal="center" vertical="center" wrapText="1"/>
    </xf>
    <xf numFmtId="0" fontId="57" fillId="0" borderId="25" xfId="2" applyFont="1" applyBorder="1" applyAlignment="1">
      <alignment horizontal="center" vertical="center" wrapText="1"/>
    </xf>
    <xf numFmtId="0" fontId="47" fillId="0" borderId="11" xfId="2" applyBorder="1" applyAlignment="1" applyProtection="1">
      <alignment horizontal="center" vertical="center"/>
      <protection locked="0"/>
    </xf>
    <xf numFmtId="0" fontId="47" fillId="0" borderId="12" xfId="2" applyBorder="1" applyAlignment="1" applyProtection="1">
      <alignment horizontal="center" vertical="center"/>
      <protection locked="0"/>
    </xf>
    <xf numFmtId="0" fontId="47" fillId="0" borderId="13" xfId="2" applyBorder="1" applyAlignment="1" applyProtection="1">
      <alignment horizontal="center" vertical="center"/>
      <protection locked="0"/>
    </xf>
    <xf numFmtId="0" fontId="47" fillId="0" borderId="14" xfId="2" applyBorder="1" applyAlignment="1" applyProtection="1">
      <alignment horizontal="center" vertical="center"/>
      <protection locked="0"/>
    </xf>
    <xf numFmtId="0" fontId="47" fillId="0" borderId="70" xfId="2" applyBorder="1" applyAlignment="1" applyProtection="1">
      <alignment horizontal="center" vertical="center"/>
      <protection locked="0"/>
    </xf>
    <xf numFmtId="0" fontId="47" fillId="0" borderId="57" xfId="2" applyBorder="1" applyAlignment="1" applyProtection="1">
      <alignment horizontal="center" vertical="center"/>
      <protection locked="0"/>
    </xf>
    <xf numFmtId="0" fontId="47" fillId="0" borderId="11" xfId="2" applyBorder="1" applyAlignment="1" applyProtection="1">
      <alignment horizontal="center" vertical="center" shrinkToFit="1"/>
      <protection locked="0"/>
    </xf>
    <xf numFmtId="0" fontId="47" fillId="0" borderId="12" xfId="2" applyBorder="1" applyAlignment="1" applyProtection="1">
      <alignment horizontal="center" vertical="center" shrinkToFit="1"/>
      <protection locked="0"/>
    </xf>
    <xf numFmtId="0" fontId="47" fillId="0" borderId="13" xfId="2" applyBorder="1" applyAlignment="1" applyProtection="1">
      <alignment horizontal="center" vertical="center" shrinkToFit="1"/>
      <protection locked="0"/>
    </xf>
    <xf numFmtId="0" fontId="47" fillId="0" borderId="14" xfId="2" applyBorder="1" applyAlignment="1" applyProtection="1">
      <alignment horizontal="center" vertical="center" shrinkToFit="1"/>
      <protection locked="0"/>
    </xf>
    <xf numFmtId="0" fontId="47" fillId="0" borderId="54" xfId="2" applyBorder="1" applyAlignment="1" applyProtection="1">
      <alignment horizontal="center" vertical="center" shrinkToFit="1"/>
      <protection locked="0"/>
    </xf>
    <xf numFmtId="0" fontId="47" fillId="0" borderId="52" xfId="2" applyBorder="1" applyAlignment="1" applyProtection="1">
      <alignment horizontal="center" vertical="center" shrinkToFit="1"/>
      <protection locked="0"/>
    </xf>
    <xf numFmtId="0" fontId="66" fillId="0" borderId="60" xfId="2" applyFont="1" applyBorder="1" applyAlignment="1">
      <alignment horizontal="center" vertical="center" wrapText="1"/>
    </xf>
    <xf numFmtId="0" fontId="66" fillId="0" borderId="61" xfId="2" applyFont="1" applyBorder="1" applyAlignment="1">
      <alignment horizontal="center" vertical="center" wrapText="1"/>
    </xf>
    <xf numFmtId="0" fontId="66" fillId="0" borderId="62" xfId="2" applyFont="1" applyBorder="1" applyAlignment="1">
      <alignment horizontal="center" vertical="center" wrapText="1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7" fillId="0" borderId="27" xfId="2" applyBorder="1" applyAlignment="1">
      <alignment horizontal="center" vertical="center"/>
    </xf>
    <xf numFmtId="0" fontId="47" fillId="0" borderId="47" xfId="2" applyBorder="1" applyAlignment="1" applyProtection="1">
      <alignment horizontal="center" vertical="center"/>
      <protection locked="0"/>
    </xf>
    <xf numFmtId="0" fontId="47" fillId="0" borderId="32" xfId="2" applyBorder="1" applyAlignment="1" applyProtection="1">
      <alignment horizontal="center" vertical="center" wrapText="1"/>
      <protection locked="0"/>
    </xf>
    <xf numFmtId="0" fontId="60" fillId="0" borderId="30" xfId="2" applyFont="1" applyBorder="1" applyAlignment="1">
      <alignment horizontal="left" vertical="top" wrapText="1"/>
    </xf>
    <xf numFmtId="0" fontId="60" fillId="0" borderId="26" xfId="2" applyFont="1" applyBorder="1" applyAlignment="1">
      <alignment horizontal="left" vertical="top" wrapText="1"/>
    </xf>
    <xf numFmtId="0" fontId="60" fillId="0" borderId="31" xfId="2" applyFont="1" applyBorder="1" applyAlignment="1">
      <alignment horizontal="left" vertical="top" wrapText="1"/>
    </xf>
    <xf numFmtId="0" fontId="60" fillId="0" borderId="27" xfId="2" applyFont="1" applyBorder="1" applyAlignment="1">
      <alignment horizontal="left" vertical="top" wrapText="1"/>
    </xf>
    <xf numFmtId="0" fontId="60" fillId="0" borderId="0" xfId="2" applyFont="1" applyAlignment="1">
      <alignment horizontal="left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3" xfId="2" applyFont="1" applyBorder="1" applyAlignment="1">
      <alignment horizontal="left" vertical="top" wrapText="1"/>
    </xf>
    <xf numFmtId="0" fontId="60" fillId="0" borderId="25" xfId="2" applyFont="1" applyBorder="1" applyAlignment="1">
      <alignment horizontal="left" vertical="top" wrapText="1"/>
    </xf>
    <xf numFmtId="0" fontId="60" fillId="0" borderId="34" xfId="2" applyFont="1" applyBorder="1" applyAlignment="1">
      <alignment horizontal="left" vertical="top" wrapText="1"/>
    </xf>
    <xf numFmtId="0" fontId="47" fillId="0" borderId="81" xfId="2" applyBorder="1" applyAlignment="1" applyProtection="1">
      <alignment horizontal="center" vertical="center"/>
      <protection locked="0"/>
    </xf>
    <xf numFmtId="0" fontId="59" fillId="0" borderId="60" xfId="2" applyFont="1" applyBorder="1" applyAlignment="1">
      <alignment horizontal="left" vertical="center"/>
    </xf>
    <xf numFmtId="0" fontId="59" fillId="0" borderId="61" xfId="2" applyFont="1" applyBorder="1" applyAlignment="1">
      <alignment horizontal="left" vertical="center"/>
    </xf>
    <xf numFmtId="0" fontId="59" fillId="0" borderId="62" xfId="2" applyFont="1" applyBorder="1" applyAlignment="1">
      <alignment horizontal="left" vertical="center"/>
    </xf>
    <xf numFmtId="0" fontId="54" fillId="0" borderId="6" xfId="2" applyFont="1" applyBorder="1" applyAlignment="1" applyProtection="1">
      <alignment horizontal="center" vertical="center" shrinkToFit="1"/>
      <protection locked="0"/>
    </xf>
    <xf numFmtId="0" fontId="54" fillId="0" borderId="7" xfId="2" applyFont="1" applyBorder="1" applyAlignment="1" applyProtection="1">
      <alignment horizontal="center" vertical="center" shrinkToFit="1"/>
      <protection locked="0"/>
    </xf>
    <xf numFmtId="0" fontId="47" fillId="0" borderId="6" xfId="2" applyBorder="1" applyAlignment="1" applyProtection="1">
      <alignment horizontal="center" vertical="center"/>
      <protection locked="0"/>
    </xf>
    <xf numFmtId="0" fontId="47" fillId="0" borderId="8" xfId="2" applyBorder="1" applyAlignment="1" applyProtection="1">
      <alignment horizontal="center" vertical="center"/>
      <protection locked="0"/>
    </xf>
    <xf numFmtId="0" fontId="47" fillId="0" borderId="7" xfId="2" applyBorder="1" applyAlignment="1" applyProtection="1">
      <alignment horizontal="center" vertical="center"/>
      <protection locked="0"/>
    </xf>
    <xf numFmtId="0" fontId="47" fillId="0" borderId="60" xfId="2" applyBorder="1" applyAlignment="1">
      <alignment horizontal="center" vertical="center" wrapText="1"/>
    </xf>
    <xf numFmtId="0" fontId="59" fillId="0" borderId="61" xfId="2" applyFont="1" applyBorder="1" applyAlignment="1">
      <alignment horizontal="center" vertical="center" wrapText="1"/>
    </xf>
    <xf numFmtId="0" fontId="59" fillId="0" borderId="62" xfId="2" applyFont="1" applyBorder="1" applyAlignment="1">
      <alignment horizontal="center" vertical="center" wrapText="1"/>
    </xf>
    <xf numFmtId="0" fontId="47" fillId="0" borderId="9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center" vertical="center"/>
    </xf>
    <xf numFmtId="0" fontId="60" fillId="0" borderId="61" xfId="2" applyFont="1" applyBorder="1" applyAlignment="1">
      <alignment horizontal="center" vertical="center"/>
    </xf>
    <xf numFmtId="0" fontId="60" fillId="0" borderId="62" xfId="2" applyFont="1" applyBorder="1" applyAlignment="1">
      <alignment horizontal="center" vertical="center"/>
    </xf>
    <xf numFmtId="0" fontId="61" fillId="0" borderId="36" xfId="2" applyFont="1" applyBorder="1" applyAlignment="1">
      <alignment horizontal="center" shrinkToFit="1"/>
    </xf>
    <xf numFmtId="0" fontId="69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7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7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7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7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7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7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121920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7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36804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7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7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52</xdr:row>
      <xdr:rowOff>120014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pSpPr/>
      </xdr:nvGrpSpPr>
      <xdr:grpSpPr>
        <a:xfrm>
          <a:off x="7353300" y="12064364"/>
          <a:ext cx="1661160" cy="2689862"/>
          <a:chOff x="7683126" y="12297073"/>
          <a:chExt cx="1738481" cy="2739728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800-000002000000}"/>
              </a:ext>
            </a:extLst>
          </xdr:cNvPr>
          <xdr:cNvSpPr/>
        </xdr:nvSpPr>
        <xdr:spPr>
          <a:xfrm>
            <a:off x="7683126" y="14121653"/>
            <a:ext cx="1738481" cy="80084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 flipV="1">
            <a:off x="8192135" y="14643473"/>
            <a:ext cx="759199" cy="279661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332783" y="14922501"/>
            <a:ext cx="473449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 flipV="1">
            <a:off x="8105140" y="12297073"/>
            <a:ext cx="875404" cy="848473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28" zoomScale="95" zoomScaleNormal="100" zoomScaleSheetLayoutView="95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4" ht="9.75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4">
      <c r="A3" s="124" t="s">
        <v>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4" ht="24.75" customHeight="1">
      <c r="A4" s="131" t="s">
        <v>2</v>
      </c>
      <c r="B4" s="132"/>
      <c r="C4" s="132"/>
      <c r="D4" s="132"/>
      <c r="E4" s="132"/>
      <c r="F4" s="132"/>
      <c r="G4" s="132"/>
      <c r="H4" s="132"/>
      <c r="I4" s="132"/>
    </row>
    <row r="5" spans="1:14" ht="16.350000000000001" customHeight="1">
      <c r="A5" s="117" t="s">
        <v>3</v>
      </c>
      <c r="B5" s="117"/>
      <c r="C5" s="117"/>
      <c r="D5" s="117"/>
      <c r="E5" s="117"/>
      <c r="F5" s="117"/>
      <c r="G5" s="117"/>
      <c r="H5" s="117"/>
      <c r="I5" s="117"/>
    </row>
    <row r="6" spans="1:14" ht="16.350000000000001" customHeight="1">
      <c r="A6" s="117" t="s">
        <v>4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</row>
    <row r="7" spans="1:14" ht="16.350000000000001" customHeight="1">
      <c r="A7" s="117" t="s">
        <v>5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7" t="s">
        <v>7</v>
      </c>
      <c r="B9" s="117"/>
      <c r="C9" s="117"/>
      <c r="D9" s="117"/>
      <c r="E9" s="117"/>
      <c r="F9" s="117"/>
      <c r="G9" s="117"/>
      <c r="H9" s="117"/>
      <c r="I9" s="117"/>
    </row>
    <row r="10" spans="1:14" ht="16.350000000000001" customHeight="1">
      <c r="A10" s="117" t="s">
        <v>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7" t="s">
        <v>10</v>
      </c>
      <c r="B12" s="117"/>
      <c r="C12" s="117"/>
      <c r="D12" s="117"/>
      <c r="E12" s="117"/>
      <c r="F12" s="117"/>
      <c r="G12" s="117"/>
      <c r="H12" s="117"/>
      <c r="I12" s="117"/>
    </row>
    <row r="13" spans="1:14" ht="21" customHeight="1">
      <c r="A13" s="117" t="s">
        <v>11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31" t="s">
        <v>12</v>
      </c>
      <c r="B15" s="131"/>
      <c r="C15" s="131"/>
      <c r="D15" s="131"/>
      <c r="E15" s="131"/>
      <c r="F15" s="131"/>
      <c r="G15" s="131"/>
      <c r="H15" s="131"/>
      <c r="I15" s="131"/>
      <c r="J15" s="116" t="s">
        <v>13</v>
      </c>
      <c r="K15" s="116"/>
    </row>
    <row r="16" spans="1:14" ht="29.1" customHeight="1">
      <c r="A16" s="118" t="s">
        <v>14</v>
      </c>
      <c r="B16" s="100"/>
      <c r="C16" s="100"/>
      <c r="D16" s="100"/>
      <c r="E16" s="100"/>
      <c r="F16" s="100"/>
      <c r="G16" s="100"/>
      <c r="H16" s="100"/>
      <c r="I16" s="100"/>
      <c r="J16" s="17">
        <v>1</v>
      </c>
      <c r="K16" s="1"/>
      <c r="N16" t="s">
        <v>15</v>
      </c>
    </row>
    <row r="17" spans="1:11" ht="15.75" customHeight="1">
      <c r="A17" s="106" t="s">
        <v>16</v>
      </c>
      <c r="B17" s="106"/>
      <c r="C17" s="106"/>
      <c r="D17" s="106"/>
      <c r="E17" s="106"/>
      <c r="F17" s="106"/>
      <c r="G17" s="106"/>
      <c r="H17" s="106"/>
      <c r="I17" s="106"/>
      <c r="J17" s="127" t="s">
        <v>17</v>
      </c>
      <c r="K17" s="128"/>
    </row>
    <row r="18" spans="1:11" ht="18" customHeight="1" thickBot="1">
      <c r="A18" s="119" t="s">
        <v>17</v>
      </c>
      <c r="B18" s="119"/>
      <c r="C18" s="119"/>
      <c r="D18" s="119"/>
      <c r="E18" s="119"/>
      <c r="F18" s="119"/>
      <c r="G18" s="119"/>
      <c r="H18" s="119"/>
      <c r="I18" s="119"/>
      <c r="J18" s="129"/>
      <c r="K18" s="129"/>
    </row>
    <row r="19" spans="1:11" ht="3" hidden="1" customHeight="1">
      <c r="A19" s="119"/>
      <c r="B19" s="119"/>
      <c r="C19" s="119"/>
      <c r="D19" s="119"/>
      <c r="E19" s="119"/>
      <c r="F19" s="119"/>
      <c r="G19" s="119"/>
      <c r="H19" s="119"/>
      <c r="I19" s="119"/>
      <c r="J19" s="130"/>
      <c r="K19" s="130"/>
    </row>
    <row r="20" spans="1:11" ht="29.1" customHeight="1" thickBot="1">
      <c r="A20" s="120" t="s">
        <v>18</v>
      </c>
      <c r="B20" s="100"/>
      <c r="C20" s="100"/>
      <c r="D20" s="100"/>
      <c r="E20" s="100"/>
      <c r="F20" s="100"/>
      <c r="G20" s="100"/>
      <c r="H20" s="100"/>
      <c r="I20" s="100"/>
      <c r="J20" s="17">
        <v>2</v>
      </c>
      <c r="K20" s="1"/>
    </row>
    <row r="21" spans="1:11" ht="16.350000000000001" customHeight="1">
      <c r="A21" s="106" t="s">
        <v>19</v>
      </c>
      <c r="B21" s="106"/>
      <c r="C21" s="106"/>
      <c r="D21" s="106"/>
      <c r="E21" s="106"/>
      <c r="F21" s="106"/>
      <c r="G21" s="106"/>
      <c r="H21" s="106"/>
      <c r="I21" s="106"/>
      <c r="J21" s="101"/>
      <c r="K21" s="101"/>
    </row>
    <row r="22" spans="1:11" ht="16.350000000000001" customHeight="1">
      <c r="A22" s="106" t="s">
        <v>20</v>
      </c>
      <c r="B22" s="106"/>
      <c r="C22" s="106"/>
      <c r="D22" s="106"/>
      <c r="E22" s="106"/>
      <c r="F22" s="106"/>
      <c r="G22" s="106"/>
      <c r="H22" s="106"/>
      <c r="I22" s="106"/>
      <c r="J22" s="101"/>
      <c r="K22" s="101"/>
    </row>
    <row r="23" spans="1:11" ht="16.350000000000001" customHeight="1">
      <c r="A23" s="106" t="s">
        <v>21</v>
      </c>
      <c r="B23" s="106"/>
      <c r="C23" s="106"/>
      <c r="D23" s="106"/>
      <c r="E23" s="106"/>
      <c r="F23" s="106"/>
      <c r="G23" s="106"/>
      <c r="H23" s="106"/>
      <c r="I23" s="106"/>
      <c r="J23" s="101"/>
      <c r="K23" s="101"/>
    </row>
    <row r="24" spans="1:11" ht="30" customHeight="1">
      <c r="A24" s="122" t="s">
        <v>22</v>
      </c>
      <c r="B24" s="123"/>
      <c r="C24" s="123"/>
      <c r="D24" s="123"/>
      <c r="E24" s="123"/>
      <c r="F24" s="123"/>
      <c r="G24" s="123"/>
      <c r="H24" s="123"/>
      <c r="I24" s="123"/>
      <c r="J24" s="101"/>
      <c r="K24" s="101"/>
    </row>
    <row r="25" spans="1:11" ht="12.75" customHeight="1">
      <c r="A25" s="119" t="s">
        <v>17</v>
      </c>
      <c r="B25" s="119"/>
      <c r="C25" s="119"/>
      <c r="D25" s="119"/>
      <c r="E25" s="119"/>
      <c r="F25" s="119"/>
      <c r="G25" s="119"/>
      <c r="H25" s="119"/>
      <c r="I25" s="119"/>
      <c r="J25" s="101"/>
      <c r="K25" s="101"/>
    </row>
    <row r="26" spans="1:11" ht="23.25" customHeight="1" thickBot="1">
      <c r="A26" s="121" t="s">
        <v>23</v>
      </c>
      <c r="B26" s="100"/>
      <c r="C26" s="100"/>
      <c r="D26" s="100"/>
      <c r="E26" s="100"/>
      <c r="F26" s="100"/>
      <c r="G26" s="100"/>
      <c r="H26" s="100"/>
      <c r="I26" s="100"/>
      <c r="J26" s="17">
        <v>3</v>
      </c>
      <c r="K26" s="1"/>
    </row>
    <row r="27" spans="1:11" ht="16.350000000000001" customHeight="1">
      <c r="A27" s="106" t="s">
        <v>24</v>
      </c>
      <c r="B27" s="106"/>
      <c r="C27" s="106"/>
      <c r="D27" s="106"/>
      <c r="E27" s="106"/>
      <c r="F27" s="106"/>
      <c r="G27" s="106"/>
      <c r="H27" s="106"/>
      <c r="I27" s="106"/>
      <c r="J27" s="125" t="s">
        <v>17</v>
      </c>
      <c r="K27" s="125"/>
    </row>
    <row r="28" spans="1:11" ht="16.350000000000001" customHeight="1">
      <c r="A28" s="106" t="s">
        <v>25</v>
      </c>
      <c r="B28" s="106"/>
      <c r="C28" s="106"/>
      <c r="D28" s="106"/>
      <c r="E28" s="106"/>
      <c r="F28" s="106"/>
      <c r="G28" s="106"/>
      <c r="H28" s="106"/>
      <c r="I28" s="106"/>
      <c r="J28" s="101"/>
      <c r="K28" s="101"/>
    </row>
    <row r="29" spans="1:11" ht="16.5" customHeight="1">
      <c r="A29" s="106" t="s">
        <v>26</v>
      </c>
      <c r="B29" s="106"/>
      <c r="C29" s="106"/>
      <c r="D29" s="106"/>
      <c r="E29" s="106"/>
      <c r="F29" s="106"/>
      <c r="G29" s="106"/>
      <c r="H29" s="106"/>
      <c r="I29" s="106"/>
      <c r="J29" s="101"/>
      <c r="K29" s="101"/>
    </row>
    <row r="30" spans="1:11" ht="16.5" customHeight="1">
      <c r="A30" s="106" t="s">
        <v>27</v>
      </c>
      <c r="B30" s="106"/>
      <c r="C30" s="106"/>
      <c r="D30" s="106"/>
      <c r="E30" s="106"/>
      <c r="F30" s="106"/>
      <c r="G30" s="106"/>
      <c r="H30" s="106"/>
      <c r="I30" s="106"/>
      <c r="J30" s="101"/>
      <c r="K30" s="101"/>
    </row>
    <row r="31" spans="1:11" ht="16.5" customHeight="1">
      <c r="A31" s="106" t="s">
        <v>28</v>
      </c>
      <c r="B31" s="106"/>
      <c r="C31" s="106"/>
      <c r="D31" s="106"/>
      <c r="E31" s="106"/>
      <c r="F31" s="106"/>
      <c r="G31" s="106"/>
      <c r="H31" s="106"/>
      <c r="I31" s="106"/>
      <c r="J31" s="101"/>
      <c r="K31" s="101"/>
    </row>
    <row r="32" spans="1:11" ht="26.45" customHeight="1">
      <c r="A32" s="107" t="s">
        <v>29</v>
      </c>
      <c r="B32" s="106"/>
      <c r="C32" s="106"/>
      <c r="D32" s="106"/>
      <c r="E32" s="106"/>
      <c r="F32" s="106"/>
      <c r="G32" s="106"/>
      <c r="H32" s="106"/>
      <c r="I32" s="106"/>
      <c r="J32" s="101"/>
      <c r="K32" s="101"/>
    </row>
    <row r="33" spans="1:11" ht="15.75" customHeight="1" thickBot="1">
      <c r="A33" s="103" t="s">
        <v>17</v>
      </c>
      <c r="B33" s="103"/>
      <c r="C33" s="103"/>
      <c r="D33" s="103"/>
      <c r="E33" s="103"/>
      <c r="F33" s="103"/>
      <c r="G33" s="103"/>
      <c r="H33" s="103"/>
      <c r="I33" s="103"/>
      <c r="J33" s="99"/>
      <c r="K33" s="99"/>
    </row>
    <row r="34" spans="1:11" ht="24" customHeight="1" thickBot="1">
      <c r="A34" s="121" t="s">
        <v>30</v>
      </c>
      <c r="B34" s="100"/>
      <c r="C34" s="100"/>
      <c r="D34" s="100"/>
      <c r="E34" s="100"/>
      <c r="F34" s="100"/>
      <c r="G34" s="100"/>
      <c r="H34" s="100"/>
      <c r="I34" s="100"/>
      <c r="J34" s="17">
        <v>4</v>
      </c>
      <c r="K34" s="1"/>
    </row>
    <row r="35" spans="1:11" ht="15" customHeight="1">
      <c r="A35" s="103" t="s">
        <v>17</v>
      </c>
      <c r="B35" s="103"/>
      <c r="C35" s="103"/>
      <c r="D35" s="103"/>
      <c r="E35" s="103"/>
      <c r="F35" s="103"/>
      <c r="G35" s="103"/>
      <c r="H35" s="103"/>
      <c r="I35" s="103"/>
      <c r="J35" s="99" t="s">
        <v>17</v>
      </c>
      <c r="K35" s="99"/>
    </row>
    <row r="36" spans="1:11" ht="75.75" customHeight="1">
      <c r="A36" s="102" t="s">
        <v>31</v>
      </c>
      <c r="B36" s="102"/>
      <c r="C36" s="102"/>
      <c r="D36" s="102"/>
      <c r="E36" s="102"/>
      <c r="F36" s="102"/>
      <c r="G36" s="102"/>
      <c r="H36" s="102"/>
      <c r="I36" s="102"/>
      <c r="J36" s="17">
        <v>5</v>
      </c>
      <c r="K36" s="1"/>
    </row>
    <row r="37" spans="1:11" ht="16.350000000000001" customHeight="1">
      <c r="A37" s="106" t="s">
        <v>32</v>
      </c>
      <c r="B37" s="106"/>
      <c r="C37" s="106"/>
      <c r="D37" s="106"/>
      <c r="E37" s="106"/>
      <c r="F37" s="106"/>
      <c r="G37" s="106"/>
      <c r="H37" s="106"/>
      <c r="I37" s="106"/>
      <c r="J37" s="101" t="s">
        <v>17</v>
      </c>
      <c r="K37" s="101"/>
    </row>
    <row r="38" spans="1:11" ht="16.350000000000001" customHeight="1">
      <c r="A38" s="106" t="s">
        <v>33</v>
      </c>
      <c r="B38" s="106"/>
      <c r="C38" s="106"/>
      <c r="D38" s="106"/>
      <c r="E38" s="106"/>
      <c r="F38" s="106"/>
      <c r="G38" s="106"/>
      <c r="H38" s="106"/>
      <c r="I38" s="106"/>
      <c r="J38" s="101"/>
      <c r="K38" s="101"/>
    </row>
    <row r="39" spans="1:11" ht="16.350000000000001" customHeight="1">
      <c r="A39" s="106" t="s">
        <v>34</v>
      </c>
      <c r="B39" s="106"/>
      <c r="C39" s="106"/>
      <c r="D39" s="106"/>
      <c r="E39" s="106"/>
      <c r="F39" s="106"/>
      <c r="G39" s="106"/>
      <c r="H39" s="106"/>
      <c r="I39" s="106"/>
      <c r="J39" s="101"/>
      <c r="K39" s="101"/>
    </row>
    <row r="40" spans="1:11" ht="34.5" customHeight="1">
      <c r="A40" s="422" t="s">
        <v>35</v>
      </c>
      <c r="B40" s="107"/>
      <c r="C40" s="107"/>
      <c r="D40" s="107"/>
      <c r="E40" s="107"/>
      <c r="F40" s="107"/>
      <c r="G40" s="107"/>
      <c r="H40" s="107"/>
      <c r="I40" s="107"/>
      <c r="J40" s="101"/>
      <c r="K40" s="101"/>
    </row>
    <row r="41" spans="1:11" ht="15" customHeight="1">
      <c r="A41" s="103" t="s">
        <v>17</v>
      </c>
      <c r="B41" s="103"/>
      <c r="C41" s="103"/>
      <c r="D41" s="103"/>
      <c r="E41" s="103"/>
      <c r="F41" s="103"/>
      <c r="G41" s="103"/>
      <c r="H41" s="103"/>
      <c r="I41" s="103"/>
      <c r="J41" s="101"/>
      <c r="K41" s="101"/>
    </row>
    <row r="42" spans="1:11" ht="29.1" customHeight="1">
      <c r="A42" s="104" t="s">
        <v>36</v>
      </c>
      <c r="B42" s="105"/>
      <c r="C42" s="105"/>
      <c r="D42" s="105"/>
      <c r="E42" s="105"/>
      <c r="F42" s="105"/>
      <c r="G42" s="105"/>
      <c r="H42" s="105"/>
      <c r="I42" s="105"/>
      <c r="J42" s="17">
        <v>6</v>
      </c>
      <c r="K42" s="1"/>
    </row>
    <row r="43" spans="1:11" ht="16.5" customHeight="1">
      <c r="A43" s="109" t="s">
        <v>37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11" ht="16.5" customHeight="1">
      <c r="A44" s="108" t="s">
        <v>38</v>
      </c>
      <c r="B44" s="108"/>
      <c r="C44" s="108"/>
      <c r="D44" s="108"/>
      <c r="E44" s="108"/>
      <c r="F44" s="108"/>
      <c r="G44" s="108"/>
      <c r="H44" s="108"/>
      <c r="I44" s="108"/>
      <c r="J44" s="18"/>
      <c r="K44" s="18"/>
    </row>
    <row r="45" spans="1:11" ht="30.6" customHeight="1">
      <c r="A45" s="112" t="s">
        <v>39</v>
      </c>
      <c r="B45" s="112"/>
      <c r="C45" s="112"/>
      <c r="D45" s="112"/>
      <c r="E45" s="112"/>
      <c r="F45" s="113" t="s">
        <v>40</v>
      </c>
      <c r="G45" s="113"/>
      <c r="H45" s="113"/>
      <c r="I45" s="113"/>
      <c r="J45" s="18" t="s">
        <v>41</v>
      </c>
      <c r="K45" s="18"/>
    </row>
    <row r="46" spans="1:11" s="19" customFormat="1" ht="21.6" customHeight="1">
      <c r="A46" s="110" t="s">
        <v>42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 s="19" customFormat="1" ht="17.100000000000001" customHeight="1">
      <c r="A47" s="114" t="s">
        <v>43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</row>
    <row r="48" spans="1:11" ht="21.6" customHeight="1">
      <c r="A48" s="110" t="s">
        <v>44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</row>
    <row r="49" spans="1:10" ht="13.15" customHeight="1">
      <c r="A49" s="115" t="s">
        <v>45</v>
      </c>
      <c r="B49" s="115"/>
      <c r="C49" s="115"/>
      <c r="D49" s="115"/>
      <c r="E49" s="115"/>
      <c r="F49" s="115"/>
      <c r="G49" s="115"/>
      <c r="H49" s="115"/>
      <c r="I49" s="115"/>
      <c r="J49" s="115"/>
    </row>
    <row r="50" spans="1:10" ht="29.2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</row>
    <row r="51" spans="1:10">
      <c r="A51" s="100"/>
      <c r="B51" s="100"/>
      <c r="C51" s="100"/>
      <c r="D51" s="100"/>
      <c r="E51" s="100"/>
      <c r="F51" s="100"/>
      <c r="G51" s="100"/>
      <c r="H51" s="100"/>
      <c r="I51" s="100"/>
    </row>
    <row r="52" spans="1:10">
      <c r="A52" s="100"/>
      <c r="B52" s="100"/>
      <c r="C52" s="100"/>
      <c r="D52" s="100"/>
      <c r="E52" s="100"/>
      <c r="F52" s="100"/>
      <c r="G52" s="100"/>
      <c r="H52" s="100"/>
      <c r="I52" s="100"/>
    </row>
    <row r="53" spans="1:10">
      <c r="A53" s="100"/>
      <c r="B53" s="100"/>
      <c r="C53" s="100"/>
      <c r="D53" s="100"/>
      <c r="E53" s="100"/>
      <c r="F53" s="100"/>
      <c r="G53" s="100"/>
      <c r="H53" s="100"/>
      <c r="I53" s="100"/>
    </row>
    <row r="54" spans="1:10">
      <c r="A54" s="100"/>
      <c r="B54" s="100"/>
      <c r="C54" s="100"/>
      <c r="D54" s="100"/>
      <c r="E54" s="100"/>
      <c r="F54" s="100"/>
      <c r="G54" s="100"/>
      <c r="H54" s="100"/>
      <c r="I54" s="100"/>
    </row>
    <row r="55" spans="1:10">
      <c r="A55" s="100"/>
      <c r="B55" s="100"/>
      <c r="C55" s="100"/>
      <c r="D55" s="100"/>
      <c r="E55" s="100"/>
      <c r="F55" s="100"/>
      <c r="G55" s="100"/>
      <c r="H55" s="100"/>
      <c r="I55" s="100"/>
    </row>
    <row r="56" spans="1:10">
      <c r="A56" s="100"/>
      <c r="B56" s="100"/>
      <c r="C56" s="100"/>
      <c r="D56" s="100"/>
      <c r="E56" s="100"/>
      <c r="F56" s="100"/>
      <c r="G56" s="100"/>
      <c r="H56" s="100"/>
      <c r="I56" s="100"/>
    </row>
    <row r="57" spans="1:10">
      <c r="A57" s="100"/>
      <c r="B57" s="100"/>
      <c r="C57" s="100"/>
      <c r="D57" s="100"/>
      <c r="E57" s="100"/>
      <c r="F57" s="100"/>
      <c r="G57" s="100"/>
      <c r="H57" s="100"/>
      <c r="I57" s="100"/>
    </row>
    <row r="58" spans="1:10">
      <c r="A58" s="100"/>
      <c r="B58" s="100"/>
      <c r="C58" s="100"/>
      <c r="D58" s="100"/>
      <c r="E58" s="100"/>
      <c r="F58" s="100"/>
      <c r="G58" s="100"/>
      <c r="H58" s="100"/>
      <c r="I58" s="100"/>
    </row>
    <row r="59" spans="1:10">
      <c r="A59" s="100"/>
      <c r="B59" s="100"/>
      <c r="C59" s="100"/>
      <c r="D59" s="100"/>
      <c r="E59" s="100"/>
      <c r="F59" s="100"/>
      <c r="G59" s="100"/>
      <c r="H59" s="100"/>
      <c r="I59" s="100"/>
    </row>
    <row r="60" spans="1:10">
      <c r="A60" s="100"/>
      <c r="B60" s="100"/>
      <c r="C60" s="100"/>
      <c r="D60" s="100"/>
      <c r="E60" s="100"/>
      <c r="F60" s="100"/>
      <c r="G60" s="100"/>
      <c r="H60" s="100"/>
      <c r="I60" s="100"/>
    </row>
    <row r="61" spans="1:10">
      <c r="A61" s="100"/>
      <c r="B61" s="100"/>
      <c r="C61" s="100"/>
      <c r="D61" s="100"/>
      <c r="E61" s="100"/>
      <c r="F61" s="100"/>
      <c r="G61" s="100"/>
      <c r="H61" s="100"/>
      <c r="I61" s="100"/>
    </row>
    <row r="62" spans="1:10">
      <c r="A62" s="100"/>
      <c r="B62" s="100"/>
      <c r="C62" s="100"/>
      <c r="D62" s="100"/>
      <c r="E62" s="100"/>
      <c r="F62" s="100"/>
      <c r="G62" s="100"/>
      <c r="H62" s="100"/>
      <c r="I62" s="100"/>
    </row>
    <row r="63" spans="1:10">
      <c r="A63" s="100"/>
      <c r="B63" s="100"/>
      <c r="C63" s="100"/>
      <c r="D63" s="100"/>
      <c r="E63" s="100"/>
      <c r="F63" s="100"/>
      <c r="G63" s="100"/>
      <c r="H63" s="100"/>
      <c r="I63" s="100"/>
    </row>
    <row r="64" spans="1:10">
      <c r="A64" s="100"/>
      <c r="B64" s="100"/>
      <c r="C64" s="100"/>
      <c r="D64" s="100"/>
      <c r="E64" s="100"/>
      <c r="F64" s="100"/>
      <c r="G64" s="100"/>
      <c r="H64" s="100"/>
      <c r="I64" s="100"/>
    </row>
    <row r="65" spans="1:9">
      <c r="A65" s="100"/>
      <c r="B65" s="100"/>
      <c r="C65" s="100"/>
      <c r="D65" s="100"/>
      <c r="E65" s="100"/>
      <c r="F65" s="100"/>
      <c r="G65" s="100"/>
      <c r="H65" s="100"/>
      <c r="I65" s="100"/>
    </row>
    <row r="66" spans="1:9">
      <c r="A66" s="100"/>
      <c r="B66" s="100"/>
      <c r="C66" s="100"/>
      <c r="D66" s="100"/>
      <c r="E66" s="100"/>
      <c r="F66" s="100"/>
      <c r="G66" s="100"/>
      <c r="H66" s="100"/>
      <c r="I66" s="100"/>
    </row>
    <row r="67" spans="1:9">
      <c r="A67" s="100"/>
      <c r="B67" s="100"/>
      <c r="C67" s="100"/>
      <c r="D67" s="100"/>
      <c r="E67" s="100"/>
      <c r="F67" s="100"/>
      <c r="G67" s="100"/>
      <c r="H67" s="100"/>
      <c r="I67" s="100"/>
    </row>
    <row r="68" spans="1:9">
      <c r="A68" s="100"/>
      <c r="B68" s="100"/>
      <c r="C68" s="100"/>
      <c r="D68" s="100"/>
      <c r="E68" s="100"/>
      <c r="F68" s="100"/>
      <c r="G68" s="100"/>
      <c r="H68" s="100"/>
      <c r="I68" s="100"/>
    </row>
  </sheetData>
  <sheetProtection sheet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5.42578125" hidden="1" customWidth="1"/>
  </cols>
  <sheetData>
    <row r="1" spans="1:28" ht="16.149999999999999">
      <c r="A1" s="146" t="s">
        <v>46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8" ht="16.149999999999999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8" ht="20.100000000000001" customHeight="1">
      <c r="A3" s="171" t="s">
        <v>48</v>
      </c>
      <c r="B3" s="171"/>
      <c r="C3" s="172"/>
      <c r="D3" s="172"/>
      <c r="E3" s="172"/>
      <c r="F3" s="173" t="s">
        <v>49</v>
      </c>
      <c r="G3" s="173"/>
      <c r="H3" s="155"/>
      <c r="I3" s="156"/>
      <c r="J3" s="156"/>
      <c r="K3" s="156"/>
      <c r="L3" s="157"/>
      <c r="M3" s="6" t="s">
        <v>50</v>
      </c>
      <c r="N3" s="14"/>
    </row>
    <row r="4" spans="1:28" ht="20.100000000000001" customHeight="1">
      <c r="A4" s="174" t="s">
        <v>51</v>
      </c>
      <c r="B4" s="174"/>
      <c r="C4" s="175"/>
      <c r="D4" s="175"/>
      <c r="E4" s="175"/>
      <c r="F4" s="176" t="s">
        <v>51</v>
      </c>
      <c r="G4" s="177"/>
      <c r="H4" s="159"/>
      <c r="I4" s="160"/>
      <c r="J4" s="160"/>
      <c r="K4" s="160"/>
      <c r="L4" s="160"/>
      <c r="M4" s="160"/>
      <c r="N4" s="161"/>
    </row>
    <row r="5" spans="1:28" ht="20.100000000000001" customHeight="1">
      <c r="A5" s="178" t="s">
        <v>51</v>
      </c>
      <c r="B5" s="179"/>
      <c r="C5" s="155"/>
      <c r="D5" s="156"/>
      <c r="E5" s="180"/>
      <c r="F5" s="176" t="s">
        <v>52</v>
      </c>
      <c r="G5" s="177"/>
      <c r="H5" s="155"/>
      <c r="I5" s="156"/>
      <c r="J5" s="156"/>
      <c r="K5" s="158"/>
      <c r="L5" s="158"/>
      <c r="M5" s="35" t="s">
        <v>53</v>
      </c>
      <c r="N5" s="36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8" t="s">
        <v>55</v>
      </c>
      <c r="B6" s="169"/>
      <c r="C6" s="7" t="s">
        <v>56</v>
      </c>
      <c r="D6" s="2"/>
      <c r="E6" s="164"/>
      <c r="F6" s="164"/>
      <c r="G6" s="164"/>
      <c r="H6" s="164"/>
      <c r="I6" s="164"/>
      <c r="J6" s="165"/>
      <c r="K6" s="163" t="s">
        <v>57</v>
      </c>
      <c r="L6" s="163"/>
      <c r="M6" s="163"/>
      <c r="N6" s="37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0" t="s">
        <v>59</v>
      </c>
      <c r="B7" s="170" t="s">
        <v>60</v>
      </c>
      <c r="C7" s="170"/>
      <c r="D7" s="149" t="s">
        <v>61</v>
      </c>
      <c r="E7" s="150"/>
      <c r="F7" s="162" t="s">
        <v>62</v>
      </c>
      <c r="G7" s="162" t="s">
        <v>63</v>
      </c>
      <c r="H7" s="162"/>
      <c r="I7" s="162"/>
      <c r="J7" s="162"/>
      <c r="K7" s="181"/>
      <c r="L7" s="166" t="s">
        <v>64</v>
      </c>
      <c r="M7" s="166" t="s">
        <v>65</v>
      </c>
      <c r="N7" s="162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0"/>
      <c r="B8" s="170"/>
      <c r="C8" s="170"/>
      <c r="D8" s="151"/>
      <c r="E8" s="152"/>
      <c r="F8" s="162"/>
      <c r="G8" s="162"/>
      <c r="H8" s="162"/>
      <c r="I8" s="162"/>
      <c r="J8" s="162"/>
      <c r="K8" s="181"/>
      <c r="L8" s="167"/>
      <c r="M8" s="167"/>
      <c r="N8" s="162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8"/>
      <c r="C9" s="148"/>
      <c r="D9" s="153"/>
      <c r="E9" s="154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8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8"/>
      <c r="C10" s="148"/>
      <c r="D10" s="144"/>
      <c r="E10" s="14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8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8"/>
      <c r="C11" s="148"/>
      <c r="D11" s="144"/>
      <c r="E11" s="14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8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8"/>
      <c r="C12" s="148"/>
      <c r="D12" s="144"/>
      <c r="E12" s="14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8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8"/>
      <c r="C13" s="148"/>
      <c r="D13" s="144"/>
      <c r="E13" s="14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8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8"/>
      <c r="C14" s="148"/>
      <c r="D14" s="144"/>
      <c r="E14" s="14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8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8"/>
      <c r="C15" s="148"/>
      <c r="D15" s="144"/>
      <c r="E15" s="14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8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8"/>
      <c r="C16" s="148"/>
      <c r="D16" s="144"/>
      <c r="E16" s="14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8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8"/>
      <c r="C17" s="148"/>
      <c r="D17" s="144"/>
      <c r="E17" s="14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8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8"/>
      <c r="C18" s="148"/>
      <c r="D18" s="144"/>
      <c r="E18" s="14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8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8"/>
      <c r="C19" s="148"/>
      <c r="D19" s="144"/>
      <c r="E19" s="14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8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8"/>
      <c r="C20" s="148"/>
      <c r="D20" s="144"/>
      <c r="E20" s="14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8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8"/>
      <c r="C21" s="148"/>
      <c r="D21" s="144"/>
      <c r="E21" s="14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8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8"/>
      <c r="C22" s="148"/>
      <c r="D22" s="144"/>
      <c r="E22" s="14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8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8"/>
      <c r="C23" s="148"/>
      <c r="D23" s="144"/>
      <c r="E23" s="14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8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8"/>
      <c r="C24" s="148"/>
      <c r="D24" s="144"/>
      <c r="E24" s="14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8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8"/>
      <c r="C25" s="148"/>
      <c r="D25" s="144"/>
      <c r="E25" s="14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8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8"/>
      <c r="C26" s="148"/>
      <c r="D26" s="144"/>
      <c r="E26" s="14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8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8"/>
      <c r="C27" s="148"/>
      <c r="D27" s="144"/>
      <c r="E27" s="14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8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8"/>
      <c r="C28" s="148"/>
      <c r="D28" s="144"/>
      <c r="E28" s="14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8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8"/>
      <c r="C29" s="148"/>
      <c r="D29" s="144"/>
      <c r="E29" s="14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8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8"/>
      <c r="C30" s="148"/>
      <c r="D30" s="144"/>
      <c r="E30" s="14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8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8"/>
      <c r="C31" s="148"/>
      <c r="D31" s="144"/>
      <c r="E31" s="14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8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8"/>
      <c r="C32" s="148"/>
      <c r="D32" s="144"/>
      <c r="E32" s="14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8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8"/>
      <c r="C33" s="148"/>
      <c r="D33" s="144"/>
      <c r="E33" s="14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8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8"/>
      <c r="C34" s="148"/>
      <c r="D34" s="144"/>
      <c r="E34" s="14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8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8"/>
      <c r="C35" s="148"/>
      <c r="D35" s="144"/>
      <c r="E35" s="14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8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8"/>
      <c r="C36" s="148"/>
      <c r="D36" s="144"/>
      <c r="E36" s="14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8"/>
      <c r="X36">
        <v>181</v>
      </c>
      <c r="Y36">
        <v>76</v>
      </c>
    </row>
    <row r="37" spans="1:28" ht="20.100000000000001" customHeight="1">
      <c r="A37" s="8">
        <v>29</v>
      </c>
      <c r="B37" s="148"/>
      <c r="C37" s="148"/>
      <c r="D37" s="144"/>
      <c r="E37" s="14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8"/>
      <c r="X37">
        <v>182</v>
      </c>
      <c r="Y37">
        <v>77</v>
      </c>
    </row>
    <row r="38" spans="1:28" ht="20.100000000000001" customHeight="1">
      <c r="A38" s="10">
        <v>30</v>
      </c>
      <c r="B38" s="148"/>
      <c r="C38" s="148"/>
      <c r="D38" s="144"/>
      <c r="E38" s="14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8"/>
      <c r="X38">
        <v>183</v>
      </c>
      <c r="Y38">
        <v>78</v>
      </c>
    </row>
    <row r="39" spans="1:28" ht="13.7" customHeight="1">
      <c r="A39" s="137" t="s">
        <v>70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9" t="s">
        <v>71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X41">
        <v>186</v>
      </c>
      <c r="Y41">
        <v>81</v>
      </c>
    </row>
    <row r="42" spans="1:28">
      <c r="B42" s="139" t="s">
        <v>72</v>
      </c>
      <c r="C42" s="139"/>
      <c r="D42" s="139"/>
      <c r="E42" s="139"/>
      <c r="F42" s="139"/>
      <c r="G42" s="13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0" t="s">
        <v>73</v>
      </c>
      <c r="C43" s="140"/>
      <c r="D43" s="140"/>
      <c r="E43" s="14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/>
      <c r="F44" s="142"/>
      <c r="G44" s="142"/>
      <c r="H44" s="143" t="s">
        <v>75</v>
      </c>
      <c r="I44" s="143"/>
      <c r="J44" s="142"/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1" t="s">
        <v>77</v>
      </c>
      <c r="C45" s="141"/>
      <c r="D45" s="141"/>
      <c r="E45" s="14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41" t="s">
        <v>79</v>
      </c>
      <c r="C46" s="141"/>
      <c r="D46" s="141"/>
      <c r="E46" s="141"/>
      <c r="F46" s="11"/>
      <c r="G46" s="11"/>
      <c r="H46" s="11"/>
      <c r="I46" s="11"/>
      <c r="J46" s="11"/>
      <c r="K46" s="11"/>
      <c r="L46" s="11"/>
      <c r="M46" s="133" t="s">
        <v>80</v>
      </c>
      <c r="N46" s="134"/>
      <c r="X46">
        <v>191</v>
      </c>
      <c r="Y46">
        <v>86</v>
      </c>
    </row>
    <row r="47" spans="1:28" ht="13.9" thickBot="1">
      <c r="M47" s="135"/>
      <c r="N47" s="13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8:C38"/>
    <mergeCell ref="D36:E36"/>
    <mergeCell ref="D37:E37"/>
    <mergeCell ref="D38:E38"/>
    <mergeCell ref="B34:C34"/>
    <mergeCell ref="D34:E34"/>
    <mergeCell ref="B35:C35"/>
    <mergeCell ref="B37:C37"/>
    <mergeCell ref="D35:E35"/>
    <mergeCell ref="B36:C36"/>
    <mergeCell ref="C5:E5"/>
    <mergeCell ref="F5:G5"/>
    <mergeCell ref="B10:C10"/>
    <mergeCell ref="G7:K8"/>
    <mergeCell ref="D10:E10"/>
    <mergeCell ref="C4:E4"/>
    <mergeCell ref="F4:G4"/>
    <mergeCell ref="B33:C33"/>
    <mergeCell ref="B26:C26"/>
    <mergeCell ref="B27:C27"/>
    <mergeCell ref="B28:C28"/>
    <mergeCell ref="B14:C14"/>
    <mergeCell ref="B15:C15"/>
    <mergeCell ref="B16:C16"/>
    <mergeCell ref="B17:C17"/>
    <mergeCell ref="B19:C19"/>
    <mergeCell ref="B20:C20"/>
    <mergeCell ref="B21:C21"/>
    <mergeCell ref="B22:C22"/>
    <mergeCell ref="F7:F8"/>
    <mergeCell ref="A5:B5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D16:E16"/>
    <mergeCell ref="D17:E17"/>
    <mergeCell ref="D18:E18"/>
    <mergeCell ref="B11:C11"/>
    <mergeCell ref="B12:C12"/>
    <mergeCell ref="B13:C13"/>
    <mergeCell ref="D15:E15"/>
    <mergeCell ref="B18:C18"/>
    <mergeCell ref="D11:E11"/>
    <mergeCell ref="D12:E12"/>
    <mergeCell ref="D13:E13"/>
    <mergeCell ref="D14:E14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M46:N47"/>
    <mergeCell ref="A39:N39"/>
    <mergeCell ref="B42:G42"/>
    <mergeCell ref="B43:E43"/>
    <mergeCell ref="B45:E45"/>
    <mergeCell ref="B46:E46"/>
    <mergeCell ref="B41:N41"/>
    <mergeCell ref="E44:G44"/>
    <mergeCell ref="H44:I44"/>
    <mergeCell ref="J44:M44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C60"/>
  <sheetViews>
    <sheetView view="pageBreakPreview" zoomScale="92" zoomScaleNormal="145" zoomScaleSheetLayoutView="92" workbookViewId="0">
      <selection activeCell="E6" sqref="E6:J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13.140625" hidden="1" customWidth="1"/>
  </cols>
  <sheetData>
    <row r="1" spans="1:28" ht="16.149999999999999">
      <c r="A1" s="146" t="s">
        <v>46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8" ht="16.149999999999999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8" ht="20.100000000000001" customHeight="1">
      <c r="A3" s="171" t="s">
        <v>48</v>
      </c>
      <c r="B3" s="171"/>
      <c r="C3" s="172" t="str">
        <f>IF('参加申込書(NO1~30)'!C3="","",'参加申込書(NO1~30)'!C3)</f>
        <v/>
      </c>
      <c r="D3" s="172"/>
      <c r="E3" s="172"/>
      <c r="F3" s="173" t="s">
        <v>49</v>
      </c>
      <c r="G3" s="173"/>
      <c r="H3" s="155" t="str">
        <f>IF('参加申込書(NO1~30)'!H3="","",'参加申込書(NO1~30)'!H3)</f>
        <v/>
      </c>
      <c r="I3" s="156"/>
      <c r="J3" s="156"/>
      <c r="K3" s="156"/>
      <c r="L3" s="157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4" t="s">
        <v>51</v>
      </c>
      <c r="B4" s="174"/>
      <c r="C4" s="175" t="str">
        <f>IF('参加申込書(NO1~30)'!C4="","",'参加申込書(NO1~30)'!C4)</f>
        <v/>
      </c>
      <c r="D4" s="175"/>
      <c r="E4" s="175"/>
      <c r="F4" s="176" t="s">
        <v>51</v>
      </c>
      <c r="G4" s="177"/>
      <c r="H4" s="159" t="str">
        <f>IF('参加申込書(NO1~30)'!H4="","",'参加申込書(NO1~30)'!H4)</f>
        <v/>
      </c>
      <c r="I4" s="160"/>
      <c r="J4" s="160"/>
      <c r="K4" s="160"/>
      <c r="L4" s="160"/>
      <c r="M4" s="160"/>
      <c r="N4" s="161"/>
    </row>
    <row r="5" spans="1:28" ht="20.100000000000001" customHeight="1">
      <c r="A5" s="178" t="s">
        <v>51</v>
      </c>
      <c r="B5" s="179"/>
      <c r="C5" s="155" t="str">
        <f>IF('参加申込書(NO1~30)'!C5="","",'参加申込書(NO1~30)'!C5)</f>
        <v/>
      </c>
      <c r="D5" s="156"/>
      <c r="E5" s="180"/>
      <c r="F5" s="176" t="s">
        <v>52</v>
      </c>
      <c r="G5" s="177"/>
      <c r="H5" s="155" t="str">
        <f>IF('参加申込書(NO1~30)'!H5="","",'参加申込書(NO1~30)'!H5)</f>
        <v/>
      </c>
      <c r="I5" s="156"/>
      <c r="J5" s="156"/>
      <c r="K5" s="158"/>
      <c r="L5" s="158"/>
      <c r="M5" s="35" t="s">
        <v>53</v>
      </c>
      <c r="N5" s="36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8" t="s">
        <v>55</v>
      </c>
      <c r="B6" s="169"/>
      <c r="C6" s="7" t="s">
        <v>56</v>
      </c>
      <c r="D6" s="2" t="str">
        <f>IF('参加申込書(NO1~30)'!D6="","",'参加申込書(NO1~30)'!D6)</f>
        <v/>
      </c>
      <c r="E6" s="164" t="str">
        <f>IF('参加申込書(NO1~30)'!E6="","",'参加申込書(NO1~30)'!E6)</f>
        <v/>
      </c>
      <c r="F6" s="164"/>
      <c r="G6" s="164"/>
      <c r="H6" s="164"/>
      <c r="I6" s="164"/>
      <c r="J6" s="165"/>
      <c r="K6" s="163" t="s">
        <v>57</v>
      </c>
      <c r="L6" s="163"/>
      <c r="M6" s="163"/>
      <c r="N6" s="39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0" t="s">
        <v>59</v>
      </c>
      <c r="B7" s="170" t="s">
        <v>60</v>
      </c>
      <c r="C7" s="170"/>
      <c r="D7" s="149" t="s">
        <v>61</v>
      </c>
      <c r="E7" s="150"/>
      <c r="F7" s="162" t="s">
        <v>62</v>
      </c>
      <c r="G7" s="162" t="s">
        <v>63</v>
      </c>
      <c r="H7" s="162"/>
      <c r="I7" s="162"/>
      <c r="J7" s="162"/>
      <c r="K7" s="181"/>
      <c r="L7" s="166" t="s">
        <v>64</v>
      </c>
      <c r="M7" s="166" t="s">
        <v>65</v>
      </c>
      <c r="N7" s="162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0"/>
      <c r="B8" s="170"/>
      <c r="C8" s="170"/>
      <c r="D8" s="151"/>
      <c r="E8" s="152"/>
      <c r="F8" s="162"/>
      <c r="G8" s="162"/>
      <c r="H8" s="162"/>
      <c r="I8" s="162"/>
      <c r="J8" s="162"/>
      <c r="K8" s="181"/>
      <c r="L8" s="167"/>
      <c r="M8" s="167"/>
      <c r="N8" s="162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48"/>
      <c r="C9" s="148"/>
      <c r="D9" s="153"/>
      <c r="E9" s="154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8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48"/>
      <c r="C10" s="148"/>
      <c r="D10" s="144"/>
      <c r="E10" s="14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8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48"/>
      <c r="C11" s="148"/>
      <c r="D11" s="144"/>
      <c r="E11" s="14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8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48"/>
      <c r="C12" s="148"/>
      <c r="D12" s="144"/>
      <c r="E12" s="14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8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48"/>
      <c r="C13" s="148"/>
      <c r="D13" s="144"/>
      <c r="E13" s="14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8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48"/>
      <c r="C14" s="148"/>
      <c r="D14" s="144"/>
      <c r="E14" s="14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8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48"/>
      <c r="C15" s="148"/>
      <c r="D15" s="144"/>
      <c r="E15" s="14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8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48"/>
      <c r="C16" s="148"/>
      <c r="D16" s="144"/>
      <c r="E16" s="14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8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48"/>
      <c r="C17" s="148"/>
      <c r="D17" s="144"/>
      <c r="E17" s="14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8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48"/>
      <c r="C18" s="148"/>
      <c r="D18" s="144"/>
      <c r="E18" s="14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8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48"/>
      <c r="C19" s="148"/>
      <c r="D19" s="144"/>
      <c r="E19" s="14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8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48"/>
      <c r="C20" s="148"/>
      <c r="D20" s="144"/>
      <c r="E20" s="14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8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48"/>
      <c r="C21" s="148"/>
      <c r="D21" s="144"/>
      <c r="E21" s="14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8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48"/>
      <c r="C22" s="148"/>
      <c r="D22" s="144"/>
      <c r="E22" s="14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8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48"/>
      <c r="C23" s="148"/>
      <c r="D23" s="144"/>
      <c r="E23" s="14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8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48"/>
      <c r="C24" s="148"/>
      <c r="D24" s="144"/>
      <c r="E24" s="14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8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48"/>
      <c r="C25" s="148"/>
      <c r="D25" s="144"/>
      <c r="E25" s="14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8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48"/>
      <c r="C26" s="148"/>
      <c r="D26" s="144"/>
      <c r="E26" s="14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8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48"/>
      <c r="C27" s="148"/>
      <c r="D27" s="144"/>
      <c r="E27" s="14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8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48"/>
      <c r="C28" s="148"/>
      <c r="D28" s="144"/>
      <c r="E28" s="14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8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48"/>
      <c r="C29" s="148"/>
      <c r="D29" s="144"/>
      <c r="E29" s="14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8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48"/>
      <c r="C30" s="148"/>
      <c r="D30" s="144"/>
      <c r="E30" s="14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8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48"/>
      <c r="C31" s="148"/>
      <c r="D31" s="144"/>
      <c r="E31" s="14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8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48"/>
      <c r="C32" s="148"/>
      <c r="D32" s="144"/>
      <c r="E32" s="14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8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48"/>
      <c r="C33" s="148"/>
      <c r="D33" s="144"/>
      <c r="E33" s="14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8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48"/>
      <c r="C34" s="148"/>
      <c r="D34" s="144"/>
      <c r="E34" s="14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8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48"/>
      <c r="C35" s="148"/>
      <c r="D35" s="144"/>
      <c r="E35" s="14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8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48"/>
      <c r="C36" s="148"/>
      <c r="D36" s="144"/>
      <c r="E36" s="14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8"/>
      <c r="X36">
        <v>181</v>
      </c>
      <c r="Y36">
        <v>76</v>
      </c>
    </row>
    <row r="37" spans="1:28" ht="20.100000000000001" customHeight="1">
      <c r="A37" s="8">
        <v>59</v>
      </c>
      <c r="B37" s="148"/>
      <c r="C37" s="148"/>
      <c r="D37" s="144"/>
      <c r="E37" s="14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8"/>
      <c r="X37">
        <v>182</v>
      </c>
      <c r="Y37">
        <v>77</v>
      </c>
    </row>
    <row r="38" spans="1:28" ht="20.100000000000001" customHeight="1">
      <c r="A38" s="10">
        <v>60</v>
      </c>
      <c r="B38" s="148"/>
      <c r="C38" s="148"/>
      <c r="D38" s="144"/>
      <c r="E38" s="14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8"/>
      <c r="X38">
        <v>183</v>
      </c>
      <c r="Y38">
        <v>78</v>
      </c>
    </row>
    <row r="39" spans="1:28" ht="13.7" customHeight="1">
      <c r="A39" s="137" t="s">
        <v>70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9" t="s">
        <v>71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X41">
        <v>186</v>
      </c>
      <c r="Y41">
        <v>81</v>
      </c>
    </row>
    <row r="42" spans="1:28">
      <c r="B42" s="139" t="s">
        <v>72</v>
      </c>
      <c r="C42" s="139"/>
      <c r="D42" s="139"/>
      <c r="E42" s="139"/>
      <c r="F42" s="139"/>
      <c r="G42" s="13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0" t="str">
        <f>IF('参加申込書(NO1~30)'!B43="","",'参加申込書(NO1~30)'!B43)</f>
        <v xml:space="preserve">  2026  年　  　月　     日</v>
      </c>
      <c r="C43" s="140"/>
      <c r="D43" s="140"/>
      <c r="E43" s="14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 t="str">
        <f>IF('参加申込書(NO1~30)'!E44="","",'参加申込書(NO1~30)'!E44)</f>
        <v/>
      </c>
      <c r="F44" s="142"/>
      <c r="G44" s="142"/>
      <c r="H44" s="143" t="s">
        <v>75</v>
      </c>
      <c r="I44" s="143"/>
      <c r="J44" s="142" t="str">
        <f>IF('参加申込書(NO1~30)'!J44="","",'参加申込書(NO1~30)'!J44)</f>
        <v/>
      </c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1" t="s">
        <v>77</v>
      </c>
      <c r="C45" s="141"/>
      <c r="D45" s="141"/>
      <c r="E45" s="14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1" t="s">
        <v>79</v>
      </c>
      <c r="C46" s="141"/>
      <c r="D46" s="141"/>
      <c r="E46" s="141"/>
      <c r="F46" s="11"/>
      <c r="G46" s="11"/>
      <c r="H46" s="11"/>
      <c r="I46" s="11"/>
      <c r="J46" s="11"/>
      <c r="K46" s="11"/>
      <c r="L46" s="11"/>
      <c r="M46" s="133" t="s">
        <v>81</v>
      </c>
      <c r="N46" s="134"/>
      <c r="X46">
        <v>191</v>
      </c>
      <c r="Y46">
        <v>86</v>
      </c>
    </row>
    <row r="47" spans="1:28" ht="13.35" customHeight="1" thickBot="1">
      <c r="M47" s="135"/>
      <c r="N47" s="13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G9" sqref="G9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7.140625" customWidth="1"/>
    <col min="21" max="29" width="7.140625" hidden="1" customWidth="1"/>
    <col min="30" max="30" width="7.140625" customWidth="1"/>
  </cols>
  <sheetData>
    <row r="1" spans="1:28" ht="16.149999999999999">
      <c r="A1" s="146" t="s">
        <v>46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8" ht="16.149999999999999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8" ht="20.100000000000001" customHeight="1">
      <c r="A3" s="171" t="s">
        <v>48</v>
      </c>
      <c r="B3" s="171"/>
      <c r="C3" s="172" t="str">
        <f>IF('参加申込書(NO1~30)'!C3="","",'参加申込書(NO1~30)'!C3)</f>
        <v/>
      </c>
      <c r="D3" s="172"/>
      <c r="E3" s="172"/>
      <c r="F3" s="173" t="s">
        <v>49</v>
      </c>
      <c r="G3" s="173"/>
      <c r="H3" s="155" t="str">
        <f>IF('参加申込書(NO1~30)'!H3:L3="","",'参加申込書(NO1~30)'!H3:L3)</f>
        <v/>
      </c>
      <c r="I3" s="156"/>
      <c r="J3" s="156"/>
      <c r="K3" s="156"/>
      <c r="L3" s="157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4" t="s">
        <v>51</v>
      </c>
      <c r="B4" s="174"/>
      <c r="C4" s="175" t="str">
        <f>IF('参加申込書(NO1~30)'!C4="","",'参加申込書(NO1~30)'!C4)</f>
        <v/>
      </c>
      <c r="D4" s="175"/>
      <c r="E4" s="175"/>
      <c r="F4" s="176" t="s">
        <v>51</v>
      </c>
      <c r="G4" s="177"/>
      <c r="H4" s="159" t="str">
        <f>IF('参加申込書(NO1~30)'!H4:L4="","",'参加申込書(NO1~30)'!H4:L4)</f>
        <v/>
      </c>
      <c r="I4" s="160"/>
      <c r="J4" s="160"/>
      <c r="K4" s="160"/>
      <c r="L4" s="160"/>
      <c r="M4" s="160"/>
      <c r="N4" s="161"/>
    </row>
    <row r="5" spans="1:28" ht="20.100000000000001" customHeight="1">
      <c r="A5" s="178" t="s">
        <v>51</v>
      </c>
      <c r="B5" s="179"/>
      <c r="C5" s="155" t="str">
        <f>IF('参加申込書(NO1~30)'!C5="","",'参加申込書(NO1~30)'!C5)</f>
        <v/>
      </c>
      <c r="D5" s="156"/>
      <c r="E5" s="180"/>
      <c r="F5" s="176" t="s">
        <v>52</v>
      </c>
      <c r="G5" s="177"/>
      <c r="H5" s="155" t="str">
        <f>IF('参加申込書(NO1~30)'!H5:L5="","",'参加申込書(NO1~30)'!H5:L5)</f>
        <v/>
      </c>
      <c r="I5" s="156"/>
      <c r="J5" s="156"/>
      <c r="K5" s="158"/>
      <c r="L5" s="158"/>
      <c r="M5" s="35" t="s">
        <v>53</v>
      </c>
      <c r="N5" s="36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8" t="s">
        <v>55</v>
      </c>
      <c r="B6" s="169"/>
      <c r="C6" s="7" t="s">
        <v>56</v>
      </c>
      <c r="D6" s="2" t="str">
        <f>IF('参加申込書(NO1~30)'!D6="","",'参加申込書(NO1~30)'!D6)</f>
        <v/>
      </c>
      <c r="E6" s="164" t="str">
        <f>IF('参加申込書(NO1~30)'!E6="","",'参加申込書(NO1~30)'!E6)</f>
        <v/>
      </c>
      <c r="F6" s="164"/>
      <c r="G6" s="164"/>
      <c r="H6" s="164"/>
      <c r="I6" s="164"/>
      <c r="J6" s="165"/>
      <c r="K6" s="163" t="s">
        <v>57</v>
      </c>
      <c r="L6" s="163"/>
      <c r="M6" s="163"/>
      <c r="N6" s="39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0" t="s">
        <v>59</v>
      </c>
      <c r="B7" s="170" t="s">
        <v>60</v>
      </c>
      <c r="C7" s="170"/>
      <c r="D7" s="149" t="s">
        <v>61</v>
      </c>
      <c r="E7" s="150"/>
      <c r="F7" s="162" t="s">
        <v>62</v>
      </c>
      <c r="G7" s="162" t="s">
        <v>63</v>
      </c>
      <c r="H7" s="162"/>
      <c r="I7" s="162"/>
      <c r="J7" s="162"/>
      <c r="K7" s="181"/>
      <c r="L7" s="166" t="s">
        <v>64</v>
      </c>
      <c r="M7" s="166" t="s">
        <v>65</v>
      </c>
      <c r="N7" s="162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0"/>
      <c r="B8" s="170"/>
      <c r="C8" s="170"/>
      <c r="D8" s="151"/>
      <c r="E8" s="152"/>
      <c r="F8" s="162"/>
      <c r="G8" s="162"/>
      <c r="H8" s="162"/>
      <c r="I8" s="162"/>
      <c r="J8" s="162"/>
      <c r="K8" s="181"/>
      <c r="L8" s="167"/>
      <c r="M8" s="167"/>
      <c r="N8" s="162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61</v>
      </c>
      <c r="B9" s="148"/>
      <c r="C9" s="148"/>
      <c r="D9" s="153"/>
      <c r="E9" s="154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8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62</v>
      </c>
      <c r="B10" s="148"/>
      <c r="C10" s="148"/>
      <c r="D10" s="144"/>
      <c r="E10" s="14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8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63</v>
      </c>
      <c r="B11" s="148"/>
      <c r="C11" s="148"/>
      <c r="D11" s="144"/>
      <c r="E11" s="14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8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64</v>
      </c>
      <c r="B12" s="148"/>
      <c r="C12" s="148"/>
      <c r="D12" s="144"/>
      <c r="E12" s="14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8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65</v>
      </c>
      <c r="B13" s="148"/>
      <c r="C13" s="148"/>
      <c r="D13" s="144"/>
      <c r="E13" s="14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8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66</v>
      </c>
      <c r="B14" s="148"/>
      <c r="C14" s="148"/>
      <c r="D14" s="144"/>
      <c r="E14" s="14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8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67</v>
      </c>
      <c r="B15" s="148"/>
      <c r="C15" s="148"/>
      <c r="D15" s="144"/>
      <c r="E15" s="14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8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68</v>
      </c>
      <c r="B16" s="148"/>
      <c r="C16" s="148"/>
      <c r="D16" s="144"/>
      <c r="E16" s="14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8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69</v>
      </c>
      <c r="B17" s="148"/>
      <c r="C17" s="148"/>
      <c r="D17" s="144"/>
      <c r="E17" s="14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8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70</v>
      </c>
      <c r="B18" s="148"/>
      <c r="C18" s="148"/>
      <c r="D18" s="144"/>
      <c r="E18" s="14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8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71</v>
      </c>
      <c r="B19" s="148"/>
      <c r="C19" s="148"/>
      <c r="D19" s="144"/>
      <c r="E19" s="14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8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72</v>
      </c>
      <c r="B20" s="148"/>
      <c r="C20" s="148"/>
      <c r="D20" s="144"/>
      <c r="E20" s="14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8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73</v>
      </c>
      <c r="B21" s="148"/>
      <c r="C21" s="148"/>
      <c r="D21" s="144"/>
      <c r="E21" s="14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8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74</v>
      </c>
      <c r="B22" s="148"/>
      <c r="C22" s="148"/>
      <c r="D22" s="144"/>
      <c r="E22" s="14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8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75</v>
      </c>
      <c r="B23" s="148"/>
      <c r="C23" s="148"/>
      <c r="D23" s="144"/>
      <c r="E23" s="14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8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76</v>
      </c>
      <c r="B24" s="148"/>
      <c r="C24" s="148"/>
      <c r="D24" s="144"/>
      <c r="E24" s="14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8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77</v>
      </c>
      <c r="B25" s="148"/>
      <c r="C25" s="148"/>
      <c r="D25" s="144"/>
      <c r="E25" s="14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8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78</v>
      </c>
      <c r="B26" s="148"/>
      <c r="C26" s="148"/>
      <c r="D26" s="144"/>
      <c r="E26" s="14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8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79</v>
      </c>
      <c r="B27" s="148"/>
      <c r="C27" s="148"/>
      <c r="D27" s="144"/>
      <c r="E27" s="14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8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80</v>
      </c>
      <c r="B28" s="148"/>
      <c r="C28" s="148"/>
      <c r="D28" s="144"/>
      <c r="E28" s="14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8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81</v>
      </c>
      <c r="B29" s="148"/>
      <c r="C29" s="148"/>
      <c r="D29" s="144"/>
      <c r="E29" s="14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8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82</v>
      </c>
      <c r="B30" s="148"/>
      <c r="C30" s="148"/>
      <c r="D30" s="144"/>
      <c r="E30" s="14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8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83</v>
      </c>
      <c r="B31" s="148"/>
      <c r="C31" s="148"/>
      <c r="D31" s="144"/>
      <c r="E31" s="14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8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84</v>
      </c>
      <c r="B32" s="148"/>
      <c r="C32" s="148"/>
      <c r="D32" s="144"/>
      <c r="E32" s="14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8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85</v>
      </c>
      <c r="B33" s="148"/>
      <c r="C33" s="148"/>
      <c r="D33" s="144"/>
      <c r="E33" s="14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8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86</v>
      </c>
      <c r="B34" s="148"/>
      <c r="C34" s="148"/>
      <c r="D34" s="144"/>
      <c r="E34" s="14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8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87</v>
      </c>
      <c r="B35" s="148"/>
      <c r="C35" s="148"/>
      <c r="D35" s="144"/>
      <c r="E35" s="14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8"/>
      <c r="X35">
        <v>180</v>
      </c>
      <c r="Y35">
        <v>75</v>
      </c>
      <c r="AB35">
        <v>31</v>
      </c>
    </row>
    <row r="36" spans="1:28" ht="20.100000000000001" customHeight="1">
      <c r="A36" s="10">
        <v>88</v>
      </c>
      <c r="B36" s="148"/>
      <c r="C36" s="148"/>
      <c r="D36" s="144"/>
      <c r="E36" s="14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8"/>
      <c r="X36">
        <v>181</v>
      </c>
      <c r="Y36">
        <v>76</v>
      </c>
    </row>
    <row r="37" spans="1:28" ht="20.100000000000001" customHeight="1">
      <c r="A37" s="8">
        <v>89</v>
      </c>
      <c r="B37" s="148"/>
      <c r="C37" s="148"/>
      <c r="D37" s="144"/>
      <c r="E37" s="14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8"/>
      <c r="X37">
        <v>182</v>
      </c>
      <c r="Y37">
        <v>77</v>
      </c>
    </row>
    <row r="38" spans="1:28" ht="20.100000000000001" customHeight="1">
      <c r="A38" s="10">
        <v>90</v>
      </c>
      <c r="B38" s="148"/>
      <c r="C38" s="148"/>
      <c r="D38" s="144"/>
      <c r="E38" s="14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8"/>
      <c r="X38">
        <v>183</v>
      </c>
      <c r="Y38">
        <v>78</v>
      </c>
    </row>
    <row r="39" spans="1:28" ht="13.7" customHeight="1">
      <c r="A39" s="137" t="s">
        <v>70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9" t="s">
        <v>71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X41">
        <v>186</v>
      </c>
      <c r="Y41">
        <v>81</v>
      </c>
    </row>
    <row r="42" spans="1:28">
      <c r="B42" s="139" t="s">
        <v>72</v>
      </c>
      <c r="C42" s="139"/>
      <c r="D42" s="139"/>
      <c r="E42" s="139"/>
      <c r="F42" s="139"/>
      <c r="G42" s="13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0" t="str">
        <f>IF('参加申込書(NO1~30)'!B43="","",'参加申込書(NO1~30)'!B43)</f>
        <v xml:space="preserve">  2026  年　  　月　     日</v>
      </c>
      <c r="C43" s="140"/>
      <c r="D43" s="140"/>
      <c r="E43" s="14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 t="str">
        <f>IF('参加申込書(NO1~30)'!E44="","",'参加申込書(NO1~30)'!E44)</f>
        <v/>
      </c>
      <c r="F44" s="142"/>
      <c r="G44" s="142"/>
      <c r="H44" s="143" t="s">
        <v>75</v>
      </c>
      <c r="I44" s="143"/>
      <c r="J44" s="142" t="str">
        <f>'参加申込書(NO31~60)'!J44</f>
        <v/>
      </c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1" t="s">
        <v>77</v>
      </c>
      <c r="C45" s="141"/>
      <c r="D45" s="141"/>
      <c r="E45" s="14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1" t="s">
        <v>79</v>
      </c>
      <c r="C46" s="141"/>
      <c r="D46" s="141"/>
      <c r="E46" s="141"/>
      <c r="F46" s="11"/>
      <c r="G46" s="11"/>
      <c r="H46" s="11"/>
      <c r="I46" s="11"/>
      <c r="J46" s="11"/>
      <c r="K46" s="11"/>
      <c r="L46" s="11"/>
      <c r="M46" s="133" t="s">
        <v>82</v>
      </c>
      <c r="N46" s="134"/>
      <c r="X46">
        <v>191</v>
      </c>
      <c r="Y46">
        <v>86</v>
      </c>
    </row>
    <row r="47" spans="1:28" ht="13.35" customHeight="1" thickBot="1">
      <c r="M47" s="135"/>
      <c r="N47" s="13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:G38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8.140625" hidden="1" customWidth="1"/>
  </cols>
  <sheetData>
    <row r="1" spans="1:28" ht="16.149999999999999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8" ht="16.149999999999999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8" ht="20.100000000000001" customHeight="1">
      <c r="A3" s="171" t="s">
        <v>48</v>
      </c>
      <c r="B3" s="171"/>
      <c r="C3" s="172" t="str">
        <f>IF('参加申込書(NO1~30)'!C3="","",'参加申込書(NO1~30)'!C3)</f>
        <v/>
      </c>
      <c r="D3" s="172"/>
      <c r="E3" s="172"/>
      <c r="F3" s="173" t="s">
        <v>49</v>
      </c>
      <c r="G3" s="173"/>
      <c r="H3" s="155" t="str">
        <f>IF('参加申込書(NO1~30)'!H3:L3="","",'参加申込書(NO1~30)'!H3:L3)</f>
        <v/>
      </c>
      <c r="I3" s="156"/>
      <c r="J3" s="156"/>
      <c r="K3" s="156"/>
      <c r="L3" s="157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4" t="s">
        <v>51</v>
      </c>
      <c r="B4" s="174"/>
      <c r="C4" s="175" t="str">
        <f>IF('参加申込書(NO1~30)'!C4="","",'参加申込書(NO1~30)'!C4)</f>
        <v/>
      </c>
      <c r="D4" s="175"/>
      <c r="E4" s="175"/>
      <c r="F4" s="176" t="s">
        <v>51</v>
      </c>
      <c r="G4" s="177"/>
      <c r="H4" s="159" t="str">
        <f>IF('参加申込書(NO1~30)'!H4:L4="","",'参加申込書(NO1~30)'!H4:L4)</f>
        <v/>
      </c>
      <c r="I4" s="160"/>
      <c r="J4" s="160"/>
      <c r="K4" s="160"/>
      <c r="L4" s="160"/>
      <c r="M4" s="160"/>
      <c r="N4" s="161"/>
    </row>
    <row r="5" spans="1:28" ht="20.100000000000001" customHeight="1">
      <c r="A5" s="178" t="s">
        <v>51</v>
      </c>
      <c r="B5" s="179"/>
      <c r="C5" s="155" t="str">
        <f>IF('参加申込書(NO1~30)'!C5="","",'参加申込書(NO1~30)'!C5)</f>
        <v/>
      </c>
      <c r="D5" s="156"/>
      <c r="E5" s="180"/>
      <c r="F5" s="176" t="s">
        <v>52</v>
      </c>
      <c r="G5" s="177"/>
      <c r="H5" s="155" t="str">
        <f>IF('参加申込書(NO1~30)'!H5:L5="","",'参加申込書(NO1~30)'!H5:L5)</f>
        <v/>
      </c>
      <c r="I5" s="156"/>
      <c r="J5" s="156"/>
      <c r="K5" s="158"/>
      <c r="L5" s="158"/>
      <c r="M5" s="35" t="s">
        <v>53</v>
      </c>
      <c r="N5" s="36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8" t="s">
        <v>55</v>
      </c>
      <c r="B6" s="169"/>
      <c r="C6" s="7" t="s">
        <v>56</v>
      </c>
      <c r="D6" s="2" t="str">
        <f>IF('参加申込書(NO1~30)'!D6="","",'参加申込書(NO1~30)'!D6)</f>
        <v/>
      </c>
      <c r="E6" s="164" t="str">
        <f>IF('参加申込書(NO1~30)'!E6="","",'参加申込書(NO1~30)'!E6)</f>
        <v/>
      </c>
      <c r="F6" s="164"/>
      <c r="G6" s="164"/>
      <c r="H6" s="164"/>
      <c r="I6" s="164"/>
      <c r="J6" s="165"/>
      <c r="K6" s="163" t="s">
        <v>57</v>
      </c>
      <c r="L6" s="163"/>
      <c r="M6" s="163"/>
      <c r="N6" s="39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0" t="s">
        <v>59</v>
      </c>
      <c r="B7" s="170" t="s">
        <v>60</v>
      </c>
      <c r="C7" s="170"/>
      <c r="D7" s="149" t="s">
        <v>61</v>
      </c>
      <c r="E7" s="150"/>
      <c r="F7" s="162" t="s">
        <v>62</v>
      </c>
      <c r="G7" s="162" t="s">
        <v>63</v>
      </c>
      <c r="H7" s="162"/>
      <c r="I7" s="162"/>
      <c r="J7" s="162"/>
      <c r="K7" s="181"/>
      <c r="L7" s="166" t="s">
        <v>64</v>
      </c>
      <c r="M7" s="166" t="s">
        <v>65</v>
      </c>
      <c r="N7" s="162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0"/>
      <c r="B8" s="170"/>
      <c r="C8" s="170"/>
      <c r="D8" s="151"/>
      <c r="E8" s="152"/>
      <c r="F8" s="162"/>
      <c r="G8" s="162"/>
      <c r="H8" s="162"/>
      <c r="I8" s="162"/>
      <c r="J8" s="162"/>
      <c r="K8" s="181"/>
      <c r="L8" s="167"/>
      <c r="M8" s="167"/>
      <c r="N8" s="162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91</v>
      </c>
      <c r="B9" s="148"/>
      <c r="C9" s="148"/>
      <c r="D9" s="153"/>
      <c r="E9" s="154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8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92</v>
      </c>
      <c r="B10" s="148"/>
      <c r="C10" s="148"/>
      <c r="D10" s="144"/>
      <c r="E10" s="14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8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93</v>
      </c>
      <c r="B11" s="148"/>
      <c r="C11" s="148"/>
      <c r="D11" s="144"/>
      <c r="E11" s="14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8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94</v>
      </c>
      <c r="B12" s="148"/>
      <c r="C12" s="148"/>
      <c r="D12" s="144"/>
      <c r="E12" s="14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8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95</v>
      </c>
      <c r="B13" s="148"/>
      <c r="C13" s="148"/>
      <c r="D13" s="144"/>
      <c r="E13" s="14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8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96</v>
      </c>
      <c r="B14" s="148"/>
      <c r="C14" s="148"/>
      <c r="D14" s="144"/>
      <c r="E14" s="14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8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97</v>
      </c>
      <c r="B15" s="148"/>
      <c r="C15" s="148"/>
      <c r="D15" s="144"/>
      <c r="E15" s="14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8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98</v>
      </c>
      <c r="B16" s="148"/>
      <c r="C16" s="148"/>
      <c r="D16" s="144"/>
      <c r="E16" s="14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8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99</v>
      </c>
      <c r="B17" s="148"/>
      <c r="C17" s="148"/>
      <c r="D17" s="144"/>
      <c r="E17" s="14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8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100</v>
      </c>
      <c r="B18" s="148"/>
      <c r="C18" s="148"/>
      <c r="D18" s="144"/>
      <c r="E18" s="14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8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101</v>
      </c>
      <c r="B19" s="148"/>
      <c r="C19" s="148"/>
      <c r="D19" s="144"/>
      <c r="E19" s="14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8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102</v>
      </c>
      <c r="B20" s="148"/>
      <c r="C20" s="148"/>
      <c r="D20" s="144"/>
      <c r="E20" s="14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8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103</v>
      </c>
      <c r="B21" s="148"/>
      <c r="C21" s="148"/>
      <c r="D21" s="144"/>
      <c r="E21" s="14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8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104</v>
      </c>
      <c r="B22" s="148"/>
      <c r="C22" s="148"/>
      <c r="D22" s="144"/>
      <c r="E22" s="14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8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105</v>
      </c>
      <c r="B23" s="148"/>
      <c r="C23" s="148"/>
      <c r="D23" s="144"/>
      <c r="E23" s="14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8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106</v>
      </c>
      <c r="B24" s="148"/>
      <c r="C24" s="148"/>
      <c r="D24" s="144"/>
      <c r="E24" s="14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8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107</v>
      </c>
      <c r="B25" s="148"/>
      <c r="C25" s="148"/>
      <c r="D25" s="144"/>
      <c r="E25" s="14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8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108</v>
      </c>
      <c r="B26" s="148"/>
      <c r="C26" s="148"/>
      <c r="D26" s="144"/>
      <c r="E26" s="14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8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109</v>
      </c>
      <c r="B27" s="148"/>
      <c r="C27" s="148"/>
      <c r="D27" s="144"/>
      <c r="E27" s="14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8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110</v>
      </c>
      <c r="B28" s="148"/>
      <c r="C28" s="148"/>
      <c r="D28" s="144"/>
      <c r="E28" s="14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8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111</v>
      </c>
      <c r="B29" s="148"/>
      <c r="C29" s="148"/>
      <c r="D29" s="144"/>
      <c r="E29" s="14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8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112</v>
      </c>
      <c r="B30" s="148"/>
      <c r="C30" s="148"/>
      <c r="D30" s="144"/>
      <c r="E30" s="14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8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113</v>
      </c>
      <c r="B31" s="148"/>
      <c r="C31" s="148"/>
      <c r="D31" s="144"/>
      <c r="E31" s="14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8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114</v>
      </c>
      <c r="B32" s="148"/>
      <c r="C32" s="148"/>
      <c r="D32" s="144"/>
      <c r="E32" s="14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8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115</v>
      </c>
      <c r="B33" s="148"/>
      <c r="C33" s="148"/>
      <c r="D33" s="144"/>
      <c r="E33" s="14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8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116</v>
      </c>
      <c r="B34" s="148"/>
      <c r="C34" s="148"/>
      <c r="D34" s="144"/>
      <c r="E34" s="14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8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117</v>
      </c>
      <c r="B35" s="148"/>
      <c r="C35" s="148"/>
      <c r="D35" s="144"/>
      <c r="E35" s="14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8"/>
      <c r="X35">
        <v>180</v>
      </c>
      <c r="Y35">
        <v>75</v>
      </c>
      <c r="AB35">
        <v>31</v>
      </c>
    </row>
    <row r="36" spans="1:28" ht="20.100000000000001" customHeight="1">
      <c r="A36" s="10">
        <v>118</v>
      </c>
      <c r="B36" s="148"/>
      <c r="C36" s="148"/>
      <c r="D36" s="144"/>
      <c r="E36" s="14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8"/>
      <c r="X36">
        <v>181</v>
      </c>
      <c r="Y36">
        <v>76</v>
      </c>
    </row>
    <row r="37" spans="1:28" ht="20.100000000000001" customHeight="1">
      <c r="A37" s="8">
        <v>119</v>
      </c>
      <c r="B37" s="148"/>
      <c r="C37" s="148"/>
      <c r="D37" s="144"/>
      <c r="E37" s="14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8"/>
      <c r="X37">
        <v>182</v>
      </c>
      <c r="Y37">
        <v>77</v>
      </c>
    </row>
    <row r="38" spans="1:28" ht="20.100000000000001" customHeight="1">
      <c r="A38" s="10">
        <v>120</v>
      </c>
      <c r="B38" s="148"/>
      <c r="C38" s="148"/>
      <c r="D38" s="144"/>
      <c r="E38" s="14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8"/>
      <c r="X38">
        <v>183</v>
      </c>
      <c r="Y38">
        <v>78</v>
      </c>
    </row>
    <row r="39" spans="1:28" ht="13.7" customHeight="1">
      <c r="A39" s="137" t="s">
        <v>70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9" t="s">
        <v>71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X41">
        <v>186</v>
      </c>
      <c r="Y41">
        <v>81</v>
      </c>
    </row>
    <row r="42" spans="1:28">
      <c r="B42" s="139" t="s">
        <v>72</v>
      </c>
      <c r="C42" s="139"/>
      <c r="D42" s="139"/>
      <c r="E42" s="139"/>
      <c r="F42" s="139"/>
      <c r="G42" s="13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0" t="str">
        <f>IF('参加申込書(NO1~30)'!B43="","",'参加申込書(NO1~30)'!B43)</f>
        <v xml:space="preserve">  2026  年　  　月　     日</v>
      </c>
      <c r="C43" s="140"/>
      <c r="D43" s="140"/>
      <c r="E43" s="14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 t="str">
        <f>IF('参加申込書(NO1~30)'!E44="","",'参加申込書(NO1~30)'!E44)</f>
        <v/>
      </c>
      <c r="F44" s="142"/>
      <c r="G44" s="142"/>
      <c r="H44" s="143" t="s">
        <v>75</v>
      </c>
      <c r="I44" s="143"/>
      <c r="J44" s="142" t="str">
        <f>'参加申込書(NO61~90)'!J44</f>
        <v/>
      </c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1" t="s">
        <v>77</v>
      </c>
      <c r="C45" s="141"/>
      <c r="D45" s="141"/>
      <c r="E45" s="14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1" t="s">
        <v>79</v>
      </c>
      <c r="C46" s="141"/>
      <c r="D46" s="141"/>
      <c r="E46" s="141"/>
      <c r="F46" s="11"/>
      <c r="G46" s="11"/>
      <c r="H46" s="11"/>
      <c r="I46" s="11"/>
      <c r="J46" s="11"/>
      <c r="K46" s="11"/>
      <c r="L46" s="11"/>
      <c r="M46" s="133" t="s">
        <v>84</v>
      </c>
      <c r="N46" s="134"/>
      <c r="X46">
        <v>191</v>
      </c>
      <c r="Y46">
        <v>86</v>
      </c>
    </row>
    <row r="47" spans="1:28" ht="13.35" customHeight="1" thickBot="1">
      <c r="M47" s="135"/>
      <c r="N47" s="13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400-000000000000}">
      <formula1>$AB$5:$AB$35</formula1>
    </dataValidation>
    <dataValidation type="list" imeMode="halfAlpha" allowBlank="1" showDropDown="1" showInputMessage="1" showErrorMessage="1" sqref="I9:I38" xr:uid="{00000000-0002-0000-0400-000001000000}">
      <formula1>$AA$5:$AA$16</formula1>
    </dataValidation>
    <dataValidation type="list" imeMode="halfAlpha" allowBlank="1" showDropDown="1" showInputMessage="1" showErrorMessage="1" sqref="F9:F38" xr:uid="{00000000-0002-0000-0400-000002000000}">
      <formula1>$W$5:$W$7</formula1>
    </dataValidation>
    <dataValidation type="list" imeMode="halfAlpha" allowBlank="1" showDropDown="1" showInputMessage="1" sqref="L9:L38" xr:uid="{00000000-0002-0000-0400-000003000000}">
      <formula1>$X$5:$X$60</formula1>
    </dataValidation>
    <dataValidation type="list" imeMode="halfAlpha" allowBlank="1" showDropDown="1" showInputMessage="1" sqref="N9:N38" xr:uid="{00000000-0002-0000-0400-000004000000}">
      <formula1>$Y$5:$Y$60</formula1>
    </dataValidation>
    <dataValidation type="list" allowBlank="1" showInputMessage="1" showErrorMessage="1" sqref="B9:C38" xr:uid="{00000000-0002-0000-04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400-000006000000}"/>
    <dataValidation imeMode="halfAlpha" allowBlank="1" showInputMessage="1" showErrorMessage="1" sqref="H9:H38 J9:J38" xr:uid="{00000000-0002-0000-0400-000007000000}"/>
    <dataValidation type="list" allowBlank="1" showDropDown="1" showInputMessage="1" showErrorMessage="1" sqref="G9:G38" xr:uid="{00000000-0002-0000-04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7.28515625" hidden="1" customWidth="1"/>
  </cols>
  <sheetData>
    <row r="1" spans="1:28" ht="16.149999999999999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8" ht="16.149999999999999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8" ht="20.100000000000001" customHeight="1">
      <c r="A3" s="171" t="s">
        <v>48</v>
      </c>
      <c r="B3" s="171"/>
      <c r="C3" s="172" t="str">
        <f>IF('参加申込書(NO1~30)'!C3="","",'参加申込書(NO1~30)'!C3)</f>
        <v/>
      </c>
      <c r="D3" s="172"/>
      <c r="E3" s="172"/>
      <c r="F3" s="173" t="s">
        <v>49</v>
      </c>
      <c r="G3" s="173"/>
      <c r="H3" s="155" t="str">
        <f>IF('参加申込書(NO1~30)'!H3:L3="","",'参加申込書(NO1~30)'!H3:L3)</f>
        <v/>
      </c>
      <c r="I3" s="156"/>
      <c r="J3" s="156"/>
      <c r="K3" s="156"/>
      <c r="L3" s="157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4" t="s">
        <v>51</v>
      </c>
      <c r="B4" s="174"/>
      <c r="C4" s="175" t="str">
        <f>IF('参加申込書(NO1~30)'!C4="","",'参加申込書(NO1~30)'!C4)</f>
        <v/>
      </c>
      <c r="D4" s="175"/>
      <c r="E4" s="175"/>
      <c r="F4" s="176" t="s">
        <v>51</v>
      </c>
      <c r="G4" s="177"/>
      <c r="H4" s="159" t="str">
        <f>IF('参加申込書(NO1~30)'!H4:L4="","",'参加申込書(NO1~30)'!H4:L4)</f>
        <v/>
      </c>
      <c r="I4" s="160"/>
      <c r="J4" s="160"/>
      <c r="K4" s="160"/>
      <c r="L4" s="160"/>
      <c r="M4" s="160"/>
      <c r="N4" s="161"/>
    </row>
    <row r="5" spans="1:28" ht="20.100000000000001" customHeight="1">
      <c r="A5" s="178" t="s">
        <v>51</v>
      </c>
      <c r="B5" s="179"/>
      <c r="C5" s="155" t="str">
        <f>IF('参加申込書(NO1~30)'!C5="","",'参加申込書(NO1~30)'!C5)</f>
        <v/>
      </c>
      <c r="D5" s="156"/>
      <c r="E5" s="180"/>
      <c r="F5" s="176" t="s">
        <v>52</v>
      </c>
      <c r="G5" s="177"/>
      <c r="H5" s="155" t="str">
        <f>IF('参加申込書(NO1~30)'!H5:L5="","",'参加申込書(NO1~30)'!H5:L5)</f>
        <v/>
      </c>
      <c r="I5" s="156"/>
      <c r="J5" s="156"/>
      <c r="K5" s="158"/>
      <c r="L5" s="158"/>
      <c r="M5" s="35" t="s">
        <v>53</v>
      </c>
      <c r="N5" s="36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8" t="s">
        <v>55</v>
      </c>
      <c r="B6" s="169"/>
      <c r="C6" s="7" t="s">
        <v>56</v>
      </c>
      <c r="D6" s="2" t="str">
        <f>IF('参加申込書(NO1~30)'!D6="","",'参加申込書(NO1~30)'!D6)</f>
        <v/>
      </c>
      <c r="E6" s="164" t="str">
        <f>IF('参加申込書(NO1~30)'!E6="","",'参加申込書(NO1~30)'!E6)</f>
        <v/>
      </c>
      <c r="F6" s="164"/>
      <c r="G6" s="164"/>
      <c r="H6" s="164"/>
      <c r="I6" s="164"/>
      <c r="J6" s="165"/>
      <c r="K6" s="163" t="s">
        <v>57</v>
      </c>
      <c r="L6" s="163"/>
      <c r="M6" s="163"/>
      <c r="N6" s="39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0" t="s">
        <v>59</v>
      </c>
      <c r="B7" s="170" t="s">
        <v>60</v>
      </c>
      <c r="C7" s="170"/>
      <c r="D7" s="149" t="s">
        <v>61</v>
      </c>
      <c r="E7" s="150"/>
      <c r="F7" s="162" t="s">
        <v>62</v>
      </c>
      <c r="G7" s="162" t="s">
        <v>63</v>
      </c>
      <c r="H7" s="162"/>
      <c r="I7" s="162"/>
      <c r="J7" s="162"/>
      <c r="K7" s="181"/>
      <c r="L7" s="166" t="s">
        <v>64</v>
      </c>
      <c r="M7" s="166" t="s">
        <v>65</v>
      </c>
      <c r="N7" s="162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0"/>
      <c r="B8" s="170"/>
      <c r="C8" s="170"/>
      <c r="D8" s="151"/>
      <c r="E8" s="152"/>
      <c r="F8" s="162"/>
      <c r="G8" s="162"/>
      <c r="H8" s="162"/>
      <c r="I8" s="162"/>
      <c r="J8" s="162"/>
      <c r="K8" s="181"/>
      <c r="L8" s="167"/>
      <c r="M8" s="167"/>
      <c r="N8" s="162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121</v>
      </c>
      <c r="B9" s="148"/>
      <c r="C9" s="148"/>
      <c r="D9" s="153"/>
      <c r="E9" s="154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8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122</v>
      </c>
      <c r="B10" s="148"/>
      <c r="C10" s="148"/>
      <c r="D10" s="144"/>
      <c r="E10" s="14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8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123</v>
      </c>
      <c r="B11" s="148"/>
      <c r="C11" s="148"/>
      <c r="D11" s="144"/>
      <c r="E11" s="14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8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124</v>
      </c>
      <c r="B12" s="148"/>
      <c r="C12" s="148"/>
      <c r="D12" s="144"/>
      <c r="E12" s="14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8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125</v>
      </c>
      <c r="B13" s="148"/>
      <c r="C13" s="148"/>
      <c r="D13" s="144"/>
      <c r="E13" s="14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8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126</v>
      </c>
      <c r="B14" s="148"/>
      <c r="C14" s="148"/>
      <c r="D14" s="144"/>
      <c r="E14" s="14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8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127</v>
      </c>
      <c r="B15" s="148"/>
      <c r="C15" s="148"/>
      <c r="D15" s="144"/>
      <c r="E15" s="14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8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128</v>
      </c>
      <c r="B16" s="148"/>
      <c r="C16" s="148"/>
      <c r="D16" s="144"/>
      <c r="E16" s="14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8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129</v>
      </c>
      <c r="B17" s="148"/>
      <c r="C17" s="148"/>
      <c r="D17" s="144"/>
      <c r="E17" s="14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8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130</v>
      </c>
      <c r="B18" s="148"/>
      <c r="C18" s="148"/>
      <c r="D18" s="144"/>
      <c r="E18" s="14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8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131</v>
      </c>
      <c r="B19" s="148"/>
      <c r="C19" s="148"/>
      <c r="D19" s="144"/>
      <c r="E19" s="14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8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132</v>
      </c>
      <c r="B20" s="148"/>
      <c r="C20" s="148"/>
      <c r="D20" s="144"/>
      <c r="E20" s="14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8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133</v>
      </c>
      <c r="B21" s="148"/>
      <c r="C21" s="148"/>
      <c r="D21" s="144"/>
      <c r="E21" s="14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8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134</v>
      </c>
      <c r="B22" s="148"/>
      <c r="C22" s="148"/>
      <c r="D22" s="144"/>
      <c r="E22" s="14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8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135</v>
      </c>
      <c r="B23" s="148"/>
      <c r="C23" s="148"/>
      <c r="D23" s="144"/>
      <c r="E23" s="14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8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136</v>
      </c>
      <c r="B24" s="148"/>
      <c r="C24" s="148"/>
      <c r="D24" s="144"/>
      <c r="E24" s="14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8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137</v>
      </c>
      <c r="B25" s="148"/>
      <c r="C25" s="148"/>
      <c r="D25" s="144"/>
      <c r="E25" s="14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8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138</v>
      </c>
      <c r="B26" s="148"/>
      <c r="C26" s="148"/>
      <c r="D26" s="144"/>
      <c r="E26" s="14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8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139</v>
      </c>
      <c r="B27" s="148"/>
      <c r="C27" s="148"/>
      <c r="D27" s="144"/>
      <c r="E27" s="14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8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140</v>
      </c>
      <c r="B28" s="148"/>
      <c r="C28" s="148"/>
      <c r="D28" s="144"/>
      <c r="E28" s="145"/>
      <c r="F28" s="13"/>
      <c r="G28" s="3"/>
      <c r="H28" s="9" t="s">
        <v>69</v>
      </c>
      <c r="I28" s="62"/>
      <c r="J28" s="9" t="s">
        <v>69</v>
      </c>
      <c r="K28" s="4"/>
      <c r="L28" s="20"/>
      <c r="M28" s="20"/>
      <c r="N28" s="38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141</v>
      </c>
      <c r="B29" s="148"/>
      <c r="C29" s="148"/>
      <c r="D29" s="144"/>
      <c r="E29" s="14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8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142</v>
      </c>
      <c r="B30" s="148"/>
      <c r="C30" s="148"/>
      <c r="D30" s="144"/>
      <c r="E30" s="14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8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143</v>
      </c>
      <c r="B31" s="148"/>
      <c r="C31" s="148"/>
      <c r="D31" s="144"/>
      <c r="E31" s="14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8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144</v>
      </c>
      <c r="B32" s="148"/>
      <c r="C32" s="148"/>
      <c r="D32" s="144"/>
      <c r="E32" s="14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8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145</v>
      </c>
      <c r="B33" s="148"/>
      <c r="C33" s="148"/>
      <c r="D33" s="144"/>
      <c r="E33" s="14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8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146</v>
      </c>
      <c r="B34" s="148"/>
      <c r="C34" s="148"/>
      <c r="D34" s="144"/>
      <c r="E34" s="14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8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147</v>
      </c>
      <c r="B35" s="148"/>
      <c r="C35" s="148"/>
      <c r="D35" s="144"/>
      <c r="E35" s="14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8"/>
      <c r="X35">
        <v>180</v>
      </c>
      <c r="Y35">
        <v>75</v>
      </c>
      <c r="AB35">
        <v>31</v>
      </c>
    </row>
    <row r="36" spans="1:28" ht="20.100000000000001" customHeight="1">
      <c r="A36" s="10">
        <v>148</v>
      </c>
      <c r="B36" s="148"/>
      <c r="C36" s="148"/>
      <c r="D36" s="144"/>
      <c r="E36" s="14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8"/>
      <c r="X36">
        <v>181</v>
      </c>
      <c r="Y36">
        <v>76</v>
      </c>
    </row>
    <row r="37" spans="1:28" ht="20.100000000000001" customHeight="1">
      <c r="A37" s="8">
        <v>149</v>
      </c>
      <c r="B37" s="148"/>
      <c r="C37" s="148"/>
      <c r="D37" s="144"/>
      <c r="E37" s="14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8"/>
      <c r="X37">
        <v>182</v>
      </c>
      <c r="Y37">
        <v>77</v>
      </c>
    </row>
    <row r="38" spans="1:28" ht="20.100000000000001" customHeight="1">
      <c r="A38" s="10">
        <v>150</v>
      </c>
      <c r="B38" s="148"/>
      <c r="C38" s="148"/>
      <c r="D38" s="144"/>
      <c r="E38" s="14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8"/>
      <c r="X38">
        <v>183</v>
      </c>
      <c r="Y38">
        <v>78</v>
      </c>
    </row>
    <row r="39" spans="1:28" ht="13.7" customHeight="1">
      <c r="A39" s="137" t="s">
        <v>70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9" t="s">
        <v>71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X41">
        <v>186</v>
      </c>
      <c r="Y41">
        <v>81</v>
      </c>
    </row>
    <row r="42" spans="1:28">
      <c r="B42" s="139" t="s">
        <v>72</v>
      </c>
      <c r="C42" s="139"/>
      <c r="D42" s="139"/>
      <c r="E42" s="139"/>
      <c r="F42" s="139"/>
      <c r="G42" s="13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0" t="str">
        <f>IF('参加申込書(NO1~30)'!B43="","",'参加申込書(NO1~30)'!B43)</f>
        <v xml:space="preserve">  2026  年　  　月　     日</v>
      </c>
      <c r="C43" s="140"/>
      <c r="D43" s="140"/>
      <c r="E43" s="14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 t="str">
        <f>IF('参加申込書(NO1~30)'!E44="","",'参加申込書(NO1~30)'!E44)</f>
        <v/>
      </c>
      <c r="F44" s="142"/>
      <c r="G44" s="142"/>
      <c r="H44" s="143" t="s">
        <v>75</v>
      </c>
      <c r="I44" s="143"/>
      <c r="J44" s="142" t="str">
        <f>'参加申込書(NO91~120)'!J44</f>
        <v/>
      </c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1" t="s">
        <v>77</v>
      </c>
      <c r="C45" s="141"/>
      <c r="D45" s="141"/>
      <c r="E45" s="14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1" t="s">
        <v>79</v>
      </c>
      <c r="C46" s="141"/>
      <c r="D46" s="141"/>
      <c r="E46" s="141"/>
      <c r="F46" s="11"/>
      <c r="G46" s="11"/>
      <c r="H46" s="11"/>
      <c r="I46" s="11"/>
      <c r="J46" s="11"/>
      <c r="K46" s="11"/>
      <c r="L46" s="11"/>
      <c r="M46" s="133" t="s">
        <v>85</v>
      </c>
      <c r="N46" s="134"/>
      <c r="X46">
        <v>191</v>
      </c>
      <c r="Y46">
        <v>86</v>
      </c>
    </row>
    <row r="47" spans="1:28" ht="13.35" customHeight="1" thickBot="1">
      <c r="M47" s="135"/>
      <c r="N47" s="13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imeMode="halfAlpha" allowBlank="1" showInputMessage="1" showErrorMessage="1" sqref="H9:H38 J9:J38" xr:uid="{00000000-0002-0000-0500-000000000000}"/>
    <dataValidation imeMode="halfAlpha" allowBlank="1" showInputMessage="1" showErrorMessage="1" error="半角で入力して下さい。" prompt="半角で入力して下さい" sqref="D6" xr:uid="{00000000-0002-0000-0500-000001000000}"/>
    <dataValidation type="list" allowBlank="1" showInputMessage="1" showErrorMessage="1" sqref="B9:C38" xr:uid="{00000000-0002-0000-0500-000002000000}">
      <formula1>$V$5:$V$8</formula1>
    </dataValidation>
    <dataValidation type="list" imeMode="halfAlpha" allowBlank="1" showDropDown="1" showInputMessage="1" sqref="N9:N38" xr:uid="{00000000-0002-0000-0500-000003000000}">
      <formula1>$Y$5:$Y$60</formula1>
    </dataValidation>
    <dataValidation type="list" imeMode="halfAlpha" allowBlank="1" showDropDown="1" showInputMessage="1" sqref="L9:L38" xr:uid="{00000000-0002-0000-0500-000004000000}">
      <formula1>$X$5:$X$60</formula1>
    </dataValidation>
    <dataValidation type="list" imeMode="halfAlpha" allowBlank="1" showDropDown="1" showInputMessage="1" showErrorMessage="1" sqref="F9:F38" xr:uid="{00000000-0002-0000-0500-000005000000}">
      <formula1>$W$5:$W$7</formula1>
    </dataValidation>
    <dataValidation type="list" imeMode="halfAlpha" allowBlank="1" showDropDown="1" showInputMessage="1" showErrorMessage="1" sqref="K9:K38" xr:uid="{00000000-0002-0000-0500-000006000000}">
      <formula1>$AB$5:$AB$35</formula1>
    </dataValidation>
    <dataValidation type="list" imeMode="halfAlpha" allowBlank="1" showDropDown="1" showInputMessage="1" showErrorMessage="1" sqref="I9:I27 I29:I38 K28" xr:uid="{00000000-0002-0000-0500-000007000000}">
      <formula1>$AA$5:$AA$16</formula1>
    </dataValidation>
    <dataValidation type="list" allowBlank="1" showDropDown="1" showInputMessage="1" showErrorMessage="1" sqref="G9:G38" xr:uid="{00000000-0002-0000-05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T174"/>
  <sheetViews>
    <sheetView view="pageBreakPreview" zoomScaleNormal="115" zoomScaleSheetLayoutView="100" workbookViewId="0">
      <selection activeCell="B43" sqref="B43:AH55"/>
    </sheetView>
  </sheetViews>
  <sheetFormatPr defaultRowHeight="13.15"/>
  <cols>
    <col min="1" max="1" width="3.85546875" customWidth="1"/>
    <col min="2" max="8" width="2.7109375" customWidth="1"/>
    <col min="9" max="11" width="3.140625" customWidth="1"/>
    <col min="12" max="17" width="2.7109375" customWidth="1"/>
    <col min="18" max="18" width="1" customWidth="1"/>
    <col min="19" max="25" width="2.7109375" customWidth="1"/>
    <col min="26" max="28" width="3.140625" customWidth="1"/>
    <col min="29" max="34" width="2.7109375" customWidth="1"/>
    <col min="37" max="37" width="4.140625" hidden="1" customWidth="1"/>
    <col min="38" max="38" width="3.28515625" hidden="1" customWidth="1"/>
    <col min="39" max="43" width="2.140625" hidden="1" customWidth="1"/>
    <col min="44" max="46" width="3.28515625" hidden="1" customWidth="1"/>
  </cols>
  <sheetData>
    <row r="1" spans="1:46" ht="21">
      <c r="B1" s="21" t="s">
        <v>86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AA1" s="21"/>
      <c r="AB1" s="21"/>
      <c r="AC1" s="21"/>
      <c r="AD1" s="21"/>
      <c r="AE1" s="21"/>
      <c r="AF1" s="21"/>
      <c r="AG1" s="21"/>
    </row>
    <row r="2" spans="1:46" ht="22.5" customHeight="1">
      <c r="A2" s="22"/>
      <c r="B2" s="203" t="s">
        <v>87</v>
      </c>
      <c r="C2" s="203"/>
      <c r="D2" s="203"/>
      <c r="E2" s="204" t="str">
        <f>IF('参加申込書(NO1~30)'!C3="","",'参加申込書(NO1~30)'!C3)</f>
        <v/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73" t="s">
        <v>88</v>
      </c>
      <c r="V2" s="205" t="str">
        <f>IF('参加申込書(NO1~30)'!D6="","",'参加申込書(NO1~30)'!D6)</f>
        <v/>
      </c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</row>
    <row r="3" spans="1:46" ht="22.5" customHeight="1">
      <c r="A3" s="23"/>
      <c r="B3" s="203"/>
      <c r="C3" s="203"/>
      <c r="D3" s="203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6" t="str">
        <f>IF('参加申込書(NO1~30)'!E6="","",'参加申込書(NO1~30)'!E6)</f>
        <v/>
      </c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</row>
    <row r="4" spans="1:46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46">
      <c r="A5" s="26"/>
      <c r="B5" s="218" t="s">
        <v>89</v>
      </c>
      <c r="C5" s="218"/>
      <c r="D5" s="218"/>
      <c r="E5" s="218"/>
      <c r="F5" s="218"/>
      <c r="G5" s="218"/>
      <c r="H5" s="218"/>
      <c r="I5" s="218"/>
      <c r="J5" s="218"/>
      <c r="L5" s="219" t="s">
        <v>90</v>
      </c>
      <c r="M5" s="219"/>
      <c r="N5" s="219"/>
      <c r="O5" s="219"/>
      <c r="P5" s="219"/>
      <c r="Q5" s="219"/>
      <c r="R5" s="219"/>
      <c r="S5" s="219"/>
      <c r="T5" s="219"/>
      <c r="V5" s="220" t="s">
        <v>91</v>
      </c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</row>
    <row r="6" spans="1:46">
      <c r="A6" s="26"/>
      <c r="B6" s="210" t="s">
        <v>92</v>
      </c>
      <c r="C6" s="210"/>
      <c r="D6" s="210"/>
      <c r="E6" s="210"/>
      <c r="F6" s="222" t="str">
        <f>IF('参加申込書(NO1~30)'!N3="","",'参加申込書(NO1~30)'!N3)</f>
        <v/>
      </c>
      <c r="G6" s="222"/>
      <c r="H6" s="222"/>
      <c r="I6" s="222"/>
      <c r="J6" s="222"/>
      <c r="L6" s="219" t="s">
        <v>93</v>
      </c>
      <c r="M6" s="219"/>
      <c r="N6" s="219"/>
      <c r="O6" s="219"/>
      <c r="P6" s="219"/>
      <c r="Q6" s="219"/>
      <c r="R6" s="219"/>
      <c r="S6" s="219"/>
      <c r="T6" s="219"/>
      <c r="V6" s="223"/>
      <c r="W6" s="224" t="s">
        <v>94</v>
      </c>
      <c r="X6" s="225"/>
      <c r="Y6" s="225"/>
      <c r="Z6" s="225"/>
      <c r="AA6" s="225"/>
      <c r="AB6" s="226"/>
      <c r="AC6" s="227" t="s">
        <v>95</v>
      </c>
      <c r="AD6" s="227"/>
      <c r="AE6" s="227"/>
      <c r="AF6" s="227"/>
      <c r="AG6" s="227"/>
      <c r="AH6" s="227"/>
    </row>
    <row r="7" spans="1:46">
      <c r="A7" s="26"/>
      <c r="B7" s="188" t="s">
        <v>96</v>
      </c>
      <c r="C7" s="188"/>
      <c r="D7" s="188"/>
      <c r="E7" s="188"/>
      <c r="F7" s="211" t="str">
        <f>IF('参加申込書(NO1~30)'!H3="","",'参加申込書(NO1~30)'!H3)</f>
        <v/>
      </c>
      <c r="G7" s="211"/>
      <c r="H7" s="211"/>
      <c r="I7" s="211"/>
      <c r="J7" s="211"/>
      <c r="L7" s="228"/>
      <c r="M7" s="228"/>
      <c r="N7" s="228"/>
      <c r="O7" s="228"/>
      <c r="P7" s="228"/>
      <c r="Q7" s="228"/>
      <c r="R7" s="228"/>
      <c r="S7" s="228"/>
      <c r="T7" s="228"/>
      <c r="V7" s="223"/>
      <c r="W7" s="227" t="s">
        <v>97</v>
      </c>
      <c r="X7" s="227"/>
      <c r="Y7" s="227"/>
      <c r="Z7" s="227" t="s">
        <v>98</v>
      </c>
      <c r="AA7" s="227"/>
      <c r="AB7" s="227"/>
      <c r="AC7" s="227" t="s">
        <v>97</v>
      </c>
      <c r="AD7" s="227"/>
      <c r="AE7" s="227"/>
      <c r="AF7" s="227" t="s">
        <v>98</v>
      </c>
      <c r="AG7" s="227"/>
      <c r="AH7" s="227"/>
    </row>
    <row r="8" spans="1:46">
      <c r="A8" s="26"/>
      <c r="B8" s="188" t="s">
        <v>99</v>
      </c>
      <c r="C8" s="188"/>
      <c r="D8" s="188"/>
      <c r="E8" s="188"/>
      <c r="F8" s="211" t="str">
        <f>IF('参加申込書(NO1~30)'!C4="","",'参加申込書(NO1~30)'!C4)</f>
        <v/>
      </c>
      <c r="G8" s="211"/>
      <c r="H8" s="211"/>
      <c r="I8" s="211"/>
      <c r="J8" s="211"/>
      <c r="L8" s="212"/>
      <c r="M8" s="212"/>
      <c r="N8" s="212"/>
      <c r="O8" s="212"/>
      <c r="P8" s="212"/>
      <c r="Q8" s="212"/>
      <c r="R8" s="212"/>
      <c r="S8" s="212"/>
      <c r="T8" s="212"/>
      <c r="V8" s="213" t="s">
        <v>100</v>
      </c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</row>
    <row r="9" spans="1:46">
      <c r="A9" s="26"/>
      <c r="B9" s="188" t="s">
        <v>99</v>
      </c>
      <c r="C9" s="188"/>
      <c r="D9" s="188"/>
      <c r="E9" s="188"/>
      <c r="F9" s="211" t="str">
        <f>IF('参加申込書(NO1~30)'!H4="","",'参加申込書(NO1~30)'!H4)</f>
        <v/>
      </c>
      <c r="G9" s="211"/>
      <c r="H9" s="211"/>
      <c r="I9" s="211"/>
      <c r="J9" s="211"/>
      <c r="L9" s="212"/>
      <c r="M9" s="212"/>
      <c r="N9" s="212"/>
      <c r="O9" s="212"/>
      <c r="P9" s="212"/>
      <c r="Q9" s="212"/>
      <c r="R9" s="212"/>
      <c r="S9" s="212"/>
      <c r="T9" s="212"/>
      <c r="V9" s="213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</row>
    <row r="10" spans="1:46">
      <c r="A10" s="26"/>
      <c r="B10" s="188" t="s">
        <v>99</v>
      </c>
      <c r="C10" s="188"/>
      <c r="D10" s="188"/>
      <c r="E10" s="188"/>
      <c r="F10" s="211" t="str">
        <f>IF('参加申込書(NO1~30)'!C5="","",'参加申込書(NO1~30)'!C5)</f>
        <v/>
      </c>
      <c r="G10" s="211"/>
      <c r="H10" s="211"/>
      <c r="I10" s="211"/>
      <c r="J10" s="211"/>
      <c r="L10" s="212"/>
      <c r="M10" s="212"/>
      <c r="N10" s="212"/>
      <c r="O10" s="212"/>
      <c r="P10" s="212"/>
      <c r="Q10" s="212"/>
      <c r="R10" s="212"/>
      <c r="S10" s="212"/>
      <c r="T10" s="212"/>
      <c r="V10" s="213" t="s">
        <v>101</v>
      </c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</row>
    <row r="11" spans="1:46">
      <c r="A11" s="26"/>
      <c r="B11" s="188" t="s">
        <v>102</v>
      </c>
      <c r="C11" s="188"/>
      <c r="D11" s="188"/>
      <c r="E11" s="188"/>
      <c r="F11" s="211" t="str">
        <f>IF('参加申込書(NO1~30)'!H5="","",'参加申込書(NO1~30)'!H5)</f>
        <v/>
      </c>
      <c r="G11" s="211"/>
      <c r="H11" s="211"/>
      <c r="I11" s="211"/>
      <c r="J11" s="211"/>
      <c r="L11" s="212"/>
      <c r="M11" s="212"/>
      <c r="N11" s="212"/>
      <c r="O11" s="212"/>
      <c r="P11" s="212"/>
      <c r="Q11" s="212"/>
      <c r="R11" s="212"/>
      <c r="S11" s="212"/>
      <c r="T11" s="212"/>
      <c r="V11" s="213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</row>
    <row r="12" spans="1:46">
      <c r="A12" s="26"/>
      <c r="B12" s="210" t="s">
        <v>102</v>
      </c>
      <c r="C12" s="210"/>
      <c r="D12" s="210"/>
      <c r="E12" s="210"/>
      <c r="F12" s="211" t="str">
        <f>IF('参加申込書(NO1~30)'!N5="","",'参加申込書(NO1~30)'!N5)</f>
        <v/>
      </c>
      <c r="G12" s="211"/>
      <c r="H12" s="211"/>
      <c r="I12" s="211"/>
      <c r="J12" s="211"/>
      <c r="L12" s="212"/>
      <c r="M12" s="212"/>
      <c r="N12" s="212"/>
      <c r="O12" s="212"/>
      <c r="P12" s="212"/>
      <c r="Q12" s="212"/>
      <c r="R12" s="212"/>
      <c r="S12" s="212"/>
      <c r="T12" s="212"/>
      <c r="V12" s="213" t="s">
        <v>103</v>
      </c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</row>
    <row r="13" spans="1:46">
      <c r="A13" s="26"/>
      <c r="B13" s="27"/>
      <c r="C13" s="27"/>
      <c r="D13" s="28"/>
      <c r="E13" s="28"/>
      <c r="L13" s="212"/>
      <c r="M13" s="212"/>
      <c r="N13" s="212"/>
      <c r="O13" s="212"/>
      <c r="P13" s="212"/>
      <c r="Q13" s="212"/>
      <c r="R13" s="212"/>
      <c r="S13" s="212"/>
      <c r="T13" s="212"/>
      <c r="V13" s="213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</row>
    <row r="14" spans="1:46">
      <c r="A14" s="23"/>
      <c r="B14" s="23" t="s">
        <v>104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46" ht="17.45" customHeight="1">
      <c r="A15" s="23"/>
      <c r="B15" s="182" t="s">
        <v>105</v>
      </c>
      <c r="C15" s="183" t="s">
        <v>106</v>
      </c>
      <c r="D15" s="184" t="s">
        <v>107</v>
      </c>
      <c r="E15" s="184"/>
      <c r="F15" s="184"/>
      <c r="G15" s="184"/>
      <c r="H15" s="184"/>
      <c r="I15" s="185" t="s">
        <v>108</v>
      </c>
      <c r="J15" s="186" t="s">
        <v>109</v>
      </c>
      <c r="K15" s="186" t="s">
        <v>110</v>
      </c>
      <c r="L15" s="186" t="s">
        <v>111</v>
      </c>
      <c r="M15" s="185"/>
      <c r="N15" s="185"/>
      <c r="O15" s="185"/>
      <c r="P15" s="185"/>
      <c r="Q15" s="185"/>
      <c r="S15" s="182" t="s">
        <v>105</v>
      </c>
      <c r="T15" s="183" t="s">
        <v>106</v>
      </c>
      <c r="U15" s="184" t="s">
        <v>107</v>
      </c>
      <c r="V15" s="184"/>
      <c r="W15" s="184"/>
      <c r="X15" s="184"/>
      <c r="Y15" s="184"/>
      <c r="Z15" s="185" t="s">
        <v>108</v>
      </c>
      <c r="AA15" s="186" t="s">
        <v>109</v>
      </c>
      <c r="AB15" s="186" t="s">
        <v>110</v>
      </c>
      <c r="AC15" s="186" t="s">
        <v>111</v>
      </c>
      <c r="AD15" s="185"/>
      <c r="AE15" s="185"/>
      <c r="AF15" s="185"/>
      <c r="AG15" s="185"/>
      <c r="AH15" s="185"/>
      <c r="AK15" s="182" t="s">
        <v>105</v>
      </c>
      <c r="AL15" s="183" t="s">
        <v>106</v>
      </c>
      <c r="AM15" s="184" t="s">
        <v>107</v>
      </c>
      <c r="AN15" s="184"/>
      <c r="AO15" s="184"/>
      <c r="AP15" s="184"/>
      <c r="AQ15" s="184"/>
      <c r="AR15" s="185" t="s">
        <v>108</v>
      </c>
      <c r="AS15" s="186" t="s">
        <v>109</v>
      </c>
      <c r="AT15" s="186" t="s">
        <v>110</v>
      </c>
    </row>
    <row r="16" spans="1:46">
      <c r="A16" s="23"/>
      <c r="B16" s="423"/>
      <c r="C16" s="183"/>
      <c r="D16" s="184"/>
      <c r="E16" s="184"/>
      <c r="F16" s="184"/>
      <c r="G16" s="184"/>
      <c r="H16" s="184"/>
      <c r="I16" s="424"/>
      <c r="J16" s="185"/>
      <c r="K16" s="185"/>
      <c r="L16" s="184" t="s">
        <v>112</v>
      </c>
      <c r="M16" s="184"/>
      <c r="N16" s="184"/>
      <c r="O16" s="184" t="s">
        <v>113</v>
      </c>
      <c r="P16" s="184"/>
      <c r="Q16" s="184"/>
      <c r="S16" s="423"/>
      <c r="T16" s="183"/>
      <c r="U16" s="184"/>
      <c r="V16" s="184"/>
      <c r="W16" s="184"/>
      <c r="X16" s="184"/>
      <c r="Y16" s="184"/>
      <c r="Z16" s="424"/>
      <c r="AA16" s="185"/>
      <c r="AB16" s="185"/>
      <c r="AC16" s="184" t="s">
        <v>112</v>
      </c>
      <c r="AD16" s="184"/>
      <c r="AE16" s="184"/>
      <c r="AF16" s="184" t="s">
        <v>113</v>
      </c>
      <c r="AG16" s="184"/>
      <c r="AH16" s="184"/>
      <c r="AK16" s="423"/>
      <c r="AL16" s="183"/>
      <c r="AM16" s="184"/>
      <c r="AN16" s="184"/>
      <c r="AO16" s="184"/>
      <c r="AP16" s="184"/>
      <c r="AQ16" s="184"/>
      <c r="AR16" s="424"/>
      <c r="AS16" s="185"/>
      <c r="AT16" s="185"/>
    </row>
    <row r="17" spans="1:46" ht="15.6" customHeight="1">
      <c r="A17" s="23"/>
      <c r="B17" s="29">
        <v>1</v>
      </c>
      <c r="C17" s="30">
        <f>VLOOKUP(B17,'参加申込書(NO1~30)'!$A$9:$N$38,2,FALSE)</f>
        <v>0</v>
      </c>
      <c r="D17" s="187">
        <f>VLOOKUP(B17,'参加申込書(NO1~30)'!$A$9:$N$38,4,FALSE)</f>
        <v>0</v>
      </c>
      <c r="E17" s="188"/>
      <c r="F17" s="188"/>
      <c r="G17" s="188"/>
      <c r="H17" s="189"/>
      <c r="I17" s="30">
        <f>VLOOKUP(B17,'参加申込書(NO1~30)'!$A$9:$N$38,6,FALSE)</f>
        <v>0</v>
      </c>
      <c r="J17" s="31">
        <f>VLOOKUP(B17,'参加申込書(NO1~30)'!$A$9:$N$38,12,FALSE)</f>
        <v>0</v>
      </c>
      <c r="K17" s="31">
        <f>VLOOKUP(B17,'参加申込書(NO1~30)'!$A$9:$N$38,13,FALSE)</f>
        <v>0</v>
      </c>
      <c r="L17" s="193"/>
      <c r="M17" s="193"/>
      <c r="N17" s="193"/>
      <c r="O17" s="193"/>
      <c r="P17" s="193"/>
      <c r="Q17" s="193"/>
      <c r="S17" s="29">
        <v>26</v>
      </c>
      <c r="T17" s="30">
        <f>VLOOKUP(S17,'参加申込書(NO1~30)'!$A$9:$N$38,2,FALSE)</f>
        <v>0</v>
      </c>
      <c r="U17" s="187">
        <f>VLOOKUP(S17,'参加申込書(NO1~30)'!$A$9:$N$38,4,FALSE)</f>
        <v>0</v>
      </c>
      <c r="V17" s="188"/>
      <c r="W17" s="188"/>
      <c r="X17" s="188"/>
      <c r="Y17" s="189"/>
      <c r="Z17" s="30">
        <f>VLOOKUP(S17,'参加申込書(NO1~30)'!$A$9:$N$38,6,FALSE)</f>
        <v>0</v>
      </c>
      <c r="AA17" s="31">
        <f>VLOOKUP(S17,'参加申込書(NO1~30)'!$A$9:$N$38,12,FALSE)</f>
        <v>0</v>
      </c>
      <c r="AB17" s="31">
        <f>VLOOKUP(S17,'参加申込書(NO1~30)'!$A$9:$N$38,13,FALSE)</f>
        <v>0</v>
      </c>
      <c r="AC17" s="193"/>
      <c r="AD17" s="193"/>
      <c r="AE17" s="193"/>
      <c r="AF17" s="193"/>
      <c r="AG17" s="193"/>
      <c r="AH17" s="193"/>
      <c r="AK17">
        <f>B17</f>
        <v>1</v>
      </c>
      <c r="AL17">
        <f t="shared" ref="AL17:AT17" si="0">C17</f>
        <v>0</v>
      </c>
      <c r="AM17">
        <f t="shared" si="0"/>
        <v>0</v>
      </c>
      <c r="AN17">
        <f t="shared" si="0"/>
        <v>0</v>
      </c>
      <c r="AO17">
        <f t="shared" si="0"/>
        <v>0</v>
      </c>
      <c r="AP17">
        <f t="shared" si="0"/>
        <v>0</v>
      </c>
      <c r="AQ17">
        <f t="shared" si="0"/>
        <v>0</v>
      </c>
      <c r="AR17">
        <f t="shared" si="0"/>
        <v>0</v>
      </c>
      <c r="AS17">
        <f t="shared" si="0"/>
        <v>0</v>
      </c>
      <c r="AT17">
        <f t="shared" si="0"/>
        <v>0</v>
      </c>
    </row>
    <row r="18" spans="1:46" ht="15.6" customHeight="1">
      <c r="A18" s="23"/>
      <c r="B18" s="29">
        <v>2</v>
      </c>
      <c r="C18" s="30">
        <f>VLOOKUP(B18,'参加申込書(NO1~30)'!$A$9:$N$38,2,FALSE)</f>
        <v>0</v>
      </c>
      <c r="D18" s="187">
        <f>VLOOKUP(B18,'参加申込書(NO1~30)'!$A$9:$N$38,4,FALSE)</f>
        <v>0</v>
      </c>
      <c r="E18" s="188"/>
      <c r="F18" s="188"/>
      <c r="G18" s="188"/>
      <c r="H18" s="189"/>
      <c r="I18" s="30">
        <f>VLOOKUP(B18,'参加申込書(NO1~30)'!$A$9:$N$38,6,FALSE)</f>
        <v>0</v>
      </c>
      <c r="J18" s="31">
        <f>VLOOKUP(B18,'参加申込書(NO1~30)'!$A$9:$N$38,12,FALSE)</f>
        <v>0</v>
      </c>
      <c r="K18" s="31">
        <f>VLOOKUP(B18,'参加申込書(NO1~30)'!$A$9:$N$38,13,FALSE)</f>
        <v>0</v>
      </c>
      <c r="L18" s="193"/>
      <c r="M18" s="193"/>
      <c r="N18" s="193"/>
      <c r="O18" s="193"/>
      <c r="P18" s="193"/>
      <c r="Q18" s="193"/>
      <c r="S18" s="29">
        <v>27</v>
      </c>
      <c r="T18" s="30">
        <f>VLOOKUP(S18,'参加申込書(NO1~30)'!$A$9:$N$38,2,FALSE)</f>
        <v>0</v>
      </c>
      <c r="U18" s="187">
        <f>VLOOKUP(S18,'参加申込書(NO1~30)'!$A$9:$N$38,4,FALSE)</f>
        <v>0</v>
      </c>
      <c r="V18" s="188"/>
      <c r="W18" s="188"/>
      <c r="X18" s="188"/>
      <c r="Y18" s="189"/>
      <c r="Z18" s="30">
        <f>VLOOKUP(S18,'参加申込書(NO1~30)'!$A$9:$N$38,6,FALSE)</f>
        <v>0</v>
      </c>
      <c r="AA18" s="31">
        <f>VLOOKUP(S18,'参加申込書(NO1~30)'!$A$9:$N$38,12,FALSE)</f>
        <v>0</v>
      </c>
      <c r="AB18" s="31">
        <f>VLOOKUP(S18,'参加申込書(NO1~30)'!$A$9:$N$38,13,FALSE)</f>
        <v>0</v>
      </c>
      <c r="AC18" s="193"/>
      <c r="AD18" s="193"/>
      <c r="AE18" s="193"/>
      <c r="AF18" s="193"/>
      <c r="AG18" s="193"/>
      <c r="AH18" s="193"/>
      <c r="AK18">
        <f t="shared" ref="AK18:AK41" si="1">B18</f>
        <v>2</v>
      </c>
      <c r="AL18">
        <f t="shared" ref="AL18:AL41" si="2">C18</f>
        <v>0</v>
      </c>
      <c r="AM18">
        <f t="shared" ref="AM18:AM41" si="3">D18</f>
        <v>0</v>
      </c>
      <c r="AN18">
        <f t="shared" ref="AN18:AN41" si="4">E18</f>
        <v>0</v>
      </c>
      <c r="AO18">
        <f t="shared" ref="AO18:AO41" si="5">F18</f>
        <v>0</v>
      </c>
      <c r="AP18">
        <f t="shared" ref="AP18:AP41" si="6">G18</f>
        <v>0</v>
      </c>
      <c r="AQ18">
        <f t="shared" ref="AQ18:AQ41" si="7">H18</f>
        <v>0</v>
      </c>
      <c r="AR18">
        <f t="shared" ref="AR18:AR41" si="8">I18</f>
        <v>0</v>
      </c>
      <c r="AS18">
        <f t="shared" ref="AS18:AS41" si="9">J18</f>
        <v>0</v>
      </c>
      <c r="AT18">
        <f t="shared" ref="AT18:AT41" si="10">K18</f>
        <v>0</v>
      </c>
    </row>
    <row r="19" spans="1:46" ht="15.6" customHeight="1">
      <c r="A19" s="23"/>
      <c r="B19" s="29">
        <v>3</v>
      </c>
      <c r="C19" s="30">
        <f>VLOOKUP(B19,'参加申込書(NO1~30)'!$A$9:$N$38,2,FALSE)</f>
        <v>0</v>
      </c>
      <c r="D19" s="187">
        <f>VLOOKUP(B19,'参加申込書(NO1~30)'!$A$9:$N$38,4,FALSE)</f>
        <v>0</v>
      </c>
      <c r="E19" s="188"/>
      <c r="F19" s="188"/>
      <c r="G19" s="188"/>
      <c r="H19" s="189"/>
      <c r="I19" s="30">
        <f>VLOOKUP(B19,'参加申込書(NO1~30)'!$A$9:$N$38,6,FALSE)</f>
        <v>0</v>
      </c>
      <c r="J19" s="31">
        <f>VLOOKUP(B19,'参加申込書(NO1~30)'!$A$9:$N$38,12,FALSE)</f>
        <v>0</v>
      </c>
      <c r="K19" s="31">
        <f>VLOOKUP(B19,'参加申込書(NO1~30)'!$A$9:$N$38,13,FALSE)</f>
        <v>0</v>
      </c>
      <c r="L19" s="193"/>
      <c r="M19" s="193"/>
      <c r="N19" s="193"/>
      <c r="O19" s="193"/>
      <c r="P19" s="193"/>
      <c r="Q19" s="193"/>
      <c r="S19" s="29">
        <v>28</v>
      </c>
      <c r="T19" s="30">
        <f>VLOOKUP(S19,'参加申込書(NO1~30)'!$A$9:$N$38,2,FALSE)</f>
        <v>0</v>
      </c>
      <c r="U19" s="187">
        <f>VLOOKUP(S19,'参加申込書(NO1~30)'!$A$9:$N$38,4,FALSE)</f>
        <v>0</v>
      </c>
      <c r="V19" s="188"/>
      <c r="W19" s="188"/>
      <c r="X19" s="188"/>
      <c r="Y19" s="189"/>
      <c r="Z19" s="30">
        <f>VLOOKUP(S19,'参加申込書(NO1~30)'!$A$9:$N$38,6,FALSE)</f>
        <v>0</v>
      </c>
      <c r="AA19" s="31">
        <f>VLOOKUP(S19,'参加申込書(NO1~30)'!$A$9:$N$38,12,FALSE)</f>
        <v>0</v>
      </c>
      <c r="AB19" s="31">
        <f>VLOOKUP(S19,'参加申込書(NO1~30)'!$A$9:$N$38,13,FALSE)</f>
        <v>0</v>
      </c>
      <c r="AC19" s="193"/>
      <c r="AD19" s="193"/>
      <c r="AE19" s="193"/>
      <c r="AF19" s="193"/>
      <c r="AG19" s="193"/>
      <c r="AH19" s="193"/>
      <c r="AK19">
        <f t="shared" si="1"/>
        <v>3</v>
      </c>
      <c r="AL19">
        <f t="shared" si="2"/>
        <v>0</v>
      </c>
      <c r="AM19">
        <f t="shared" si="3"/>
        <v>0</v>
      </c>
      <c r="AN19">
        <f t="shared" si="4"/>
        <v>0</v>
      </c>
      <c r="AO19">
        <f t="shared" si="5"/>
        <v>0</v>
      </c>
      <c r="AP19">
        <f t="shared" si="6"/>
        <v>0</v>
      </c>
      <c r="AQ19">
        <f t="shared" si="7"/>
        <v>0</v>
      </c>
      <c r="AR19">
        <f t="shared" si="8"/>
        <v>0</v>
      </c>
      <c r="AS19">
        <f t="shared" si="9"/>
        <v>0</v>
      </c>
      <c r="AT19">
        <f t="shared" si="10"/>
        <v>0</v>
      </c>
    </row>
    <row r="20" spans="1:46" ht="15.6" customHeight="1">
      <c r="A20" s="23"/>
      <c r="B20" s="29">
        <v>4</v>
      </c>
      <c r="C20" s="30">
        <f>VLOOKUP(B20,'参加申込書(NO1~30)'!$A$9:$N$38,2,FALSE)</f>
        <v>0</v>
      </c>
      <c r="D20" s="187">
        <f>VLOOKUP(B20,'参加申込書(NO1~30)'!$A$9:$N$38,4,FALSE)</f>
        <v>0</v>
      </c>
      <c r="E20" s="188"/>
      <c r="F20" s="188"/>
      <c r="G20" s="188"/>
      <c r="H20" s="189"/>
      <c r="I20" s="30">
        <f>VLOOKUP(B20,'参加申込書(NO1~30)'!$A$9:$N$38,6,FALSE)</f>
        <v>0</v>
      </c>
      <c r="J20" s="31">
        <f>VLOOKUP(B20,'参加申込書(NO1~30)'!$A$9:$N$38,12,FALSE)</f>
        <v>0</v>
      </c>
      <c r="K20" s="31">
        <f>VLOOKUP(B20,'参加申込書(NO1~30)'!$A$9:$N$38,13,FALSE)</f>
        <v>0</v>
      </c>
      <c r="L20" s="193"/>
      <c r="M20" s="193"/>
      <c r="N20" s="193"/>
      <c r="O20" s="193"/>
      <c r="P20" s="193"/>
      <c r="Q20" s="193"/>
      <c r="S20" s="29">
        <v>29</v>
      </c>
      <c r="T20" s="30">
        <f>VLOOKUP(S20,'参加申込書(NO1~30)'!$A$9:$N$38,2,FALSE)</f>
        <v>0</v>
      </c>
      <c r="U20" s="187">
        <f>VLOOKUP(S20,'参加申込書(NO1~30)'!$A$9:$N$38,4,FALSE)</f>
        <v>0</v>
      </c>
      <c r="V20" s="188"/>
      <c r="W20" s="188"/>
      <c r="X20" s="188"/>
      <c r="Y20" s="189"/>
      <c r="Z20" s="30">
        <f>VLOOKUP(S20,'参加申込書(NO1~30)'!$A$9:$N$38,6,FALSE)</f>
        <v>0</v>
      </c>
      <c r="AA20" s="31">
        <f>VLOOKUP(S20,'参加申込書(NO1~30)'!$A$9:$N$38,12,FALSE)</f>
        <v>0</v>
      </c>
      <c r="AB20" s="31">
        <f>VLOOKUP(S20,'参加申込書(NO1~30)'!$A$9:$N$38,13,FALSE)</f>
        <v>0</v>
      </c>
      <c r="AC20" s="193"/>
      <c r="AD20" s="193"/>
      <c r="AE20" s="193"/>
      <c r="AF20" s="193"/>
      <c r="AG20" s="193"/>
      <c r="AH20" s="193"/>
      <c r="AK20">
        <f t="shared" si="1"/>
        <v>4</v>
      </c>
      <c r="AL20">
        <f t="shared" si="2"/>
        <v>0</v>
      </c>
      <c r="AM20">
        <f t="shared" si="3"/>
        <v>0</v>
      </c>
      <c r="AN20">
        <f t="shared" si="4"/>
        <v>0</v>
      </c>
      <c r="AO20">
        <f t="shared" si="5"/>
        <v>0</v>
      </c>
      <c r="AP20">
        <f t="shared" si="6"/>
        <v>0</v>
      </c>
      <c r="AQ20">
        <f t="shared" si="7"/>
        <v>0</v>
      </c>
      <c r="AR20">
        <f t="shared" si="8"/>
        <v>0</v>
      </c>
      <c r="AS20">
        <f t="shared" si="9"/>
        <v>0</v>
      </c>
      <c r="AT20">
        <f t="shared" si="10"/>
        <v>0</v>
      </c>
    </row>
    <row r="21" spans="1:46" ht="15.6" customHeight="1">
      <c r="A21" s="23"/>
      <c r="B21" s="29">
        <v>5</v>
      </c>
      <c r="C21" s="30">
        <f>VLOOKUP(B21,'参加申込書(NO1~30)'!$A$9:$N$38,2,FALSE)</f>
        <v>0</v>
      </c>
      <c r="D21" s="187">
        <f>VLOOKUP(B21,'参加申込書(NO1~30)'!$A$9:$N$38,4,FALSE)</f>
        <v>0</v>
      </c>
      <c r="E21" s="188"/>
      <c r="F21" s="188"/>
      <c r="G21" s="188"/>
      <c r="H21" s="189"/>
      <c r="I21" s="30">
        <f>VLOOKUP(B21,'参加申込書(NO1~30)'!$A$9:$N$38,6,FALSE)</f>
        <v>0</v>
      </c>
      <c r="J21" s="31">
        <f>VLOOKUP(B21,'参加申込書(NO1~30)'!$A$9:$N$38,12,FALSE)</f>
        <v>0</v>
      </c>
      <c r="K21" s="31">
        <f>VLOOKUP(B21,'参加申込書(NO1~30)'!$A$9:$N$38,13,FALSE)</f>
        <v>0</v>
      </c>
      <c r="L21" s="193"/>
      <c r="M21" s="193"/>
      <c r="N21" s="193"/>
      <c r="O21" s="193"/>
      <c r="P21" s="193"/>
      <c r="Q21" s="193"/>
      <c r="S21" s="29">
        <v>30</v>
      </c>
      <c r="T21" s="30">
        <f>VLOOKUP(S21,'参加申込書(NO1~30)'!$A$9:$N$38,2,FALSE)</f>
        <v>0</v>
      </c>
      <c r="U21" s="187">
        <f>VLOOKUP(S21,'参加申込書(NO1~30)'!$A$9:$N$38,4,FALSE)</f>
        <v>0</v>
      </c>
      <c r="V21" s="188"/>
      <c r="W21" s="188"/>
      <c r="X21" s="188"/>
      <c r="Y21" s="189"/>
      <c r="Z21" s="30">
        <f>VLOOKUP(S21,'参加申込書(NO1~30)'!$A$9:$N$38,6,FALSE)</f>
        <v>0</v>
      </c>
      <c r="AA21" s="31">
        <f>VLOOKUP(S21,'参加申込書(NO1~30)'!$A$9:$N$38,12,FALSE)</f>
        <v>0</v>
      </c>
      <c r="AB21" s="31">
        <f>VLOOKUP(S21,'参加申込書(NO1~30)'!$A$9:$N$38,13,FALSE)</f>
        <v>0</v>
      </c>
      <c r="AC21" s="193"/>
      <c r="AD21" s="193"/>
      <c r="AE21" s="193"/>
      <c r="AF21" s="193"/>
      <c r="AG21" s="193"/>
      <c r="AH21" s="193"/>
      <c r="AK21">
        <f t="shared" si="1"/>
        <v>5</v>
      </c>
      <c r="AL21">
        <f t="shared" si="2"/>
        <v>0</v>
      </c>
      <c r="AM21">
        <f t="shared" si="3"/>
        <v>0</v>
      </c>
      <c r="AN21">
        <f t="shared" si="4"/>
        <v>0</v>
      </c>
      <c r="AO21">
        <f t="shared" si="5"/>
        <v>0</v>
      </c>
      <c r="AP21">
        <f t="shared" si="6"/>
        <v>0</v>
      </c>
      <c r="AQ21">
        <f t="shared" si="7"/>
        <v>0</v>
      </c>
      <c r="AR21">
        <f t="shared" si="8"/>
        <v>0</v>
      </c>
      <c r="AS21">
        <f t="shared" si="9"/>
        <v>0</v>
      </c>
      <c r="AT21">
        <f t="shared" si="10"/>
        <v>0</v>
      </c>
    </row>
    <row r="22" spans="1:46" ht="15.6" customHeight="1">
      <c r="A22" s="23"/>
      <c r="B22" s="29">
        <v>6</v>
      </c>
      <c r="C22" s="30">
        <f>VLOOKUP(B22,'参加申込書(NO1~30)'!$A$9:$N$38,2,FALSE)</f>
        <v>0</v>
      </c>
      <c r="D22" s="187">
        <f>VLOOKUP(B22,'参加申込書(NO1~30)'!$A$9:$N$38,4,FALSE)</f>
        <v>0</v>
      </c>
      <c r="E22" s="188"/>
      <c r="F22" s="188"/>
      <c r="G22" s="188"/>
      <c r="H22" s="189"/>
      <c r="I22" s="30">
        <f>VLOOKUP(B22,'参加申込書(NO1~30)'!$A$9:$N$38,6,FALSE)</f>
        <v>0</v>
      </c>
      <c r="J22" s="31">
        <f>VLOOKUP(B22,'参加申込書(NO1~30)'!$A$9:$N$38,12,FALSE)</f>
        <v>0</v>
      </c>
      <c r="K22" s="31">
        <f>VLOOKUP(B22,'参加申込書(NO1~30)'!$A$9:$N$38,13,FALSE)</f>
        <v>0</v>
      </c>
      <c r="L22" s="193"/>
      <c r="M22" s="193"/>
      <c r="N22" s="193"/>
      <c r="O22" s="193"/>
      <c r="P22" s="193"/>
      <c r="Q22" s="193"/>
      <c r="S22" s="29">
        <v>31</v>
      </c>
      <c r="T22" s="30">
        <f>VLOOKUP(S22,'参加申込書(NO31~60)'!$A$9:$N$38,2,FALSE)</f>
        <v>0</v>
      </c>
      <c r="U22" s="187">
        <f>VLOOKUP(S22,'参加申込書(NO31~60)'!$A$9:$N$38,4,FALSE)</f>
        <v>0</v>
      </c>
      <c r="V22" s="188"/>
      <c r="W22" s="188"/>
      <c r="X22" s="188"/>
      <c r="Y22" s="189"/>
      <c r="Z22" s="30">
        <f>VLOOKUP(S22,'参加申込書(NO31~60)'!$A$9:$N$38,6,FALSE)</f>
        <v>0</v>
      </c>
      <c r="AA22" s="31">
        <f>VLOOKUP(S22,'参加申込書(NO31~60)'!$A$9:$N$38,12,FALSE)</f>
        <v>0</v>
      </c>
      <c r="AB22" s="31">
        <f>VLOOKUP(S22,'参加申込書(NO31~60)'!$A$9:$N$38,13,FALSE)</f>
        <v>0</v>
      </c>
      <c r="AC22" s="193"/>
      <c r="AD22" s="193"/>
      <c r="AE22" s="193"/>
      <c r="AF22" s="193"/>
      <c r="AG22" s="193"/>
      <c r="AH22" s="193"/>
      <c r="AK22">
        <f t="shared" si="1"/>
        <v>6</v>
      </c>
      <c r="AL22">
        <f t="shared" si="2"/>
        <v>0</v>
      </c>
      <c r="AM22">
        <f t="shared" si="3"/>
        <v>0</v>
      </c>
      <c r="AN22">
        <f t="shared" si="4"/>
        <v>0</v>
      </c>
      <c r="AO22">
        <f t="shared" si="5"/>
        <v>0</v>
      </c>
      <c r="AP22">
        <f t="shared" si="6"/>
        <v>0</v>
      </c>
      <c r="AQ22">
        <f t="shared" si="7"/>
        <v>0</v>
      </c>
      <c r="AR22">
        <f t="shared" si="8"/>
        <v>0</v>
      </c>
      <c r="AS22">
        <f t="shared" si="9"/>
        <v>0</v>
      </c>
      <c r="AT22">
        <f t="shared" si="10"/>
        <v>0</v>
      </c>
    </row>
    <row r="23" spans="1:46" ht="15.6" customHeight="1">
      <c r="A23" s="23"/>
      <c r="B23" s="29">
        <v>7</v>
      </c>
      <c r="C23" s="30">
        <f>VLOOKUP(B23,'参加申込書(NO1~30)'!$A$9:$N$38,2,FALSE)</f>
        <v>0</v>
      </c>
      <c r="D23" s="187">
        <f>VLOOKUP(B23,'参加申込書(NO1~30)'!$A$9:$N$38,4,FALSE)</f>
        <v>0</v>
      </c>
      <c r="E23" s="188"/>
      <c r="F23" s="188"/>
      <c r="G23" s="188"/>
      <c r="H23" s="189"/>
      <c r="I23" s="30">
        <f>VLOOKUP(B23,'参加申込書(NO1~30)'!$A$9:$N$38,6,FALSE)</f>
        <v>0</v>
      </c>
      <c r="J23" s="31">
        <f>VLOOKUP(B23,'参加申込書(NO1~30)'!$A$9:$N$38,12,FALSE)</f>
        <v>0</v>
      </c>
      <c r="K23" s="31">
        <f>VLOOKUP(B23,'参加申込書(NO1~30)'!$A$9:$N$38,13,FALSE)</f>
        <v>0</v>
      </c>
      <c r="L23" s="193"/>
      <c r="M23" s="193"/>
      <c r="N23" s="193"/>
      <c r="O23" s="193"/>
      <c r="P23" s="193"/>
      <c r="Q23" s="193"/>
      <c r="S23" s="29">
        <v>32</v>
      </c>
      <c r="T23" s="30">
        <f>VLOOKUP(S23,'参加申込書(NO31~60)'!$A$9:$N$38,2,FALSE)</f>
        <v>0</v>
      </c>
      <c r="U23" s="187">
        <f>VLOOKUP(S23,'参加申込書(NO31~60)'!$A$9:$N$38,4,FALSE)</f>
        <v>0</v>
      </c>
      <c r="V23" s="188"/>
      <c r="W23" s="188"/>
      <c r="X23" s="188"/>
      <c r="Y23" s="189"/>
      <c r="Z23" s="30">
        <f>VLOOKUP(S23,'参加申込書(NO31~60)'!$A$9:$N$38,6,FALSE)</f>
        <v>0</v>
      </c>
      <c r="AA23" s="31">
        <f>VLOOKUP(S23,'参加申込書(NO31~60)'!$A$9:$N$38,12,FALSE)</f>
        <v>0</v>
      </c>
      <c r="AB23" s="31">
        <f>VLOOKUP(S23,'参加申込書(NO31~60)'!$A$9:$N$38,13,FALSE)</f>
        <v>0</v>
      </c>
      <c r="AC23" s="193"/>
      <c r="AD23" s="193"/>
      <c r="AE23" s="193"/>
      <c r="AF23" s="193"/>
      <c r="AG23" s="193"/>
      <c r="AH23" s="193"/>
      <c r="AK23">
        <f t="shared" si="1"/>
        <v>7</v>
      </c>
      <c r="AL23">
        <f t="shared" si="2"/>
        <v>0</v>
      </c>
      <c r="AM23">
        <f t="shared" si="3"/>
        <v>0</v>
      </c>
      <c r="AN23">
        <f t="shared" si="4"/>
        <v>0</v>
      </c>
      <c r="AO23">
        <f t="shared" si="5"/>
        <v>0</v>
      </c>
      <c r="AP23">
        <f t="shared" si="6"/>
        <v>0</v>
      </c>
      <c r="AQ23">
        <f t="shared" si="7"/>
        <v>0</v>
      </c>
      <c r="AR23">
        <f t="shared" si="8"/>
        <v>0</v>
      </c>
      <c r="AS23">
        <f t="shared" si="9"/>
        <v>0</v>
      </c>
      <c r="AT23">
        <f t="shared" si="10"/>
        <v>0</v>
      </c>
    </row>
    <row r="24" spans="1:46" ht="15.6" customHeight="1">
      <c r="A24" s="23"/>
      <c r="B24" s="29">
        <v>8</v>
      </c>
      <c r="C24" s="30">
        <f>VLOOKUP(B24,'参加申込書(NO1~30)'!$A$9:$N$38,2,FALSE)</f>
        <v>0</v>
      </c>
      <c r="D24" s="187">
        <f>VLOOKUP(B24,'参加申込書(NO1~30)'!$A$9:$N$38,4,FALSE)</f>
        <v>0</v>
      </c>
      <c r="E24" s="188"/>
      <c r="F24" s="188"/>
      <c r="G24" s="188"/>
      <c r="H24" s="189"/>
      <c r="I24" s="30">
        <f>VLOOKUP(B24,'参加申込書(NO1~30)'!$A$9:$N$38,6,FALSE)</f>
        <v>0</v>
      </c>
      <c r="J24" s="31">
        <f>VLOOKUP(B24,'参加申込書(NO1~30)'!$A$9:$N$38,12,FALSE)</f>
        <v>0</v>
      </c>
      <c r="K24" s="31">
        <f>VLOOKUP(B24,'参加申込書(NO1~30)'!$A$9:$N$38,13,FALSE)</f>
        <v>0</v>
      </c>
      <c r="L24" s="193"/>
      <c r="M24" s="193"/>
      <c r="N24" s="193"/>
      <c r="O24" s="193"/>
      <c r="P24" s="193"/>
      <c r="Q24" s="193"/>
      <c r="S24" s="29">
        <v>33</v>
      </c>
      <c r="T24" s="30">
        <f>VLOOKUP(S24,'参加申込書(NO31~60)'!$A$9:$N$38,2,FALSE)</f>
        <v>0</v>
      </c>
      <c r="U24" s="187">
        <f>VLOOKUP(S24,'参加申込書(NO31~60)'!$A$9:$N$38,4,FALSE)</f>
        <v>0</v>
      </c>
      <c r="V24" s="188"/>
      <c r="W24" s="188"/>
      <c r="X24" s="188"/>
      <c r="Y24" s="189"/>
      <c r="Z24" s="30">
        <f>VLOOKUP(S24,'参加申込書(NO31~60)'!$A$9:$N$38,6,FALSE)</f>
        <v>0</v>
      </c>
      <c r="AA24" s="31">
        <f>VLOOKUP(S24,'参加申込書(NO31~60)'!$A$9:$N$38,12,FALSE)</f>
        <v>0</v>
      </c>
      <c r="AB24" s="31">
        <f>VLOOKUP(S24,'参加申込書(NO31~60)'!$A$9:$N$38,13,FALSE)</f>
        <v>0</v>
      </c>
      <c r="AC24" s="193"/>
      <c r="AD24" s="193"/>
      <c r="AE24" s="193"/>
      <c r="AF24" s="193"/>
      <c r="AG24" s="193"/>
      <c r="AH24" s="193"/>
      <c r="AK24">
        <f t="shared" si="1"/>
        <v>8</v>
      </c>
      <c r="AL24">
        <f t="shared" si="2"/>
        <v>0</v>
      </c>
      <c r="AM24">
        <f t="shared" si="3"/>
        <v>0</v>
      </c>
      <c r="AN24">
        <f t="shared" si="4"/>
        <v>0</v>
      </c>
      <c r="AO24">
        <f t="shared" si="5"/>
        <v>0</v>
      </c>
      <c r="AP24">
        <f t="shared" si="6"/>
        <v>0</v>
      </c>
      <c r="AQ24">
        <f t="shared" si="7"/>
        <v>0</v>
      </c>
      <c r="AR24">
        <f t="shared" si="8"/>
        <v>0</v>
      </c>
      <c r="AS24">
        <f t="shared" si="9"/>
        <v>0</v>
      </c>
      <c r="AT24">
        <f t="shared" si="10"/>
        <v>0</v>
      </c>
    </row>
    <row r="25" spans="1:46" ht="15.6" customHeight="1">
      <c r="A25" s="23"/>
      <c r="B25" s="29">
        <v>9</v>
      </c>
      <c r="C25" s="30">
        <f>VLOOKUP(B25,'参加申込書(NO1~30)'!$A$9:$N$38,2,FALSE)</f>
        <v>0</v>
      </c>
      <c r="D25" s="187">
        <f>VLOOKUP(B25,'参加申込書(NO1~30)'!$A$9:$N$38,4,FALSE)</f>
        <v>0</v>
      </c>
      <c r="E25" s="188"/>
      <c r="F25" s="188"/>
      <c r="G25" s="188"/>
      <c r="H25" s="189"/>
      <c r="I25" s="30">
        <f>VLOOKUP(B25,'参加申込書(NO1~30)'!$A$9:$N$38,6,FALSE)</f>
        <v>0</v>
      </c>
      <c r="J25" s="31">
        <f>VLOOKUP(B25,'参加申込書(NO1~30)'!$A$9:$N$38,12,FALSE)</f>
        <v>0</v>
      </c>
      <c r="K25" s="31">
        <f>VLOOKUP(B25,'参加申込書(NO1~30)'!$A$9:$N$38,13,FALSE)</f>
        <v>0</v>
      </c>
      <c r="L25" s="193"/>
      <c r="M25" s="193"/>
      <c r="N25" s="193"/>
      <c r="O25" s="193"/>
      <c r="P25" s="193"/>
      <c r="Q25" s="193"/>
      <c r="S25" s="29">
        <v>34</v>
      </c>
      <c r="T25" s="30">
        <f>VLOOKUP(S25,'参加申込書(NO31~60)'!$A$9:$N$38,2,FALSE)</f>
        <v>0</v>
      </c>
      <c r="U25" s="187">
        <f>VLOOKUP(S25,'参加申込書(NO31~60)'!$A$9:$N$38,4,FALSE)</f>
        <v>0</v>
      </c>
      <c r="V25" s="188"/>
      <c r="W25" s="188"/>
      <c r="X25" s="188"/>
      <c r="Y25" s="189"/>
      <c r="Z25" s="30">
        <f>VLOOKUP(S25,'参加申込書(NO31~60)'!$A$9:$N$38,6,FALSE)</f>
        <v>0</v>
      </c>
      <c r="AA25" s="31">
        <f>VLOOKUP(S25,'参加申込書(NO31~60)'!$A$9:$N$38,12,FALSE)</f>
        <v>0</v>
      </c>
      <c r="AB25" s="31">
        <f>VLOOKUP(S25,'参加申込書(NO31~60)'!$A$9:$N$38,13,FALSE)</f>
        <v>0</v>
      </c>
      <c r="AC25" s="193"/>
      <c r="AD25" s="193"/>
      <c r="AE25" s="193"/>
      <c r="AF25" s="193"/>
      <c r="AG25" s="193"/>
      <c r="AH25" s="193"/>
      <c r="AK25">
        <f t="shared" si="1"/>
        <v>9</v>
      </c>
      <c r="AL25">
        <f t="shared" si="2"/>
        <v>0</v>
      </c>
      <c r="AM25">
        <f t="shared" si="3"/>
        <v>0</v>
      </c>
      <c r="AN25">
        <f t="shared" si="4"/>
        <v>0</v>
      </c>
      <c r="AO25">
        <f t="shared" si="5"/>
        <v>0</v>
      </c>
      <c r="AP25">
        <f t="shared" si="6"/>
        <v>0</v>
      </c>
      <c r="AQ25">
        <f t="shared" si="7"/>
        <v>0</v>
      </c>
      <c r="AR25">
        <f t="shared" si="8"/>
        <v>0</v>
      </c>
      <c r="AS25">
        <f t="shared" si="9"/>
        <v>0</v>
      </c>
      <c r="AT25">
        <f t="shared" si="10"/>
        <v>0</v>
      </c>
    </row>
    <row r="26" spans="1:46" ht="15.6" customHeight="1">
      <c r="A26" s="23"/>
      <c r="B26" s="29">
        <v>10</v>
      </c>
      <c r="C26" s="30">
        <f>VLOOKUP(B26,'参加申込書(NO1~30)'!$A$9:$N$38,2,FALSE)</f>
        <v>0</v>
      </c>
      <c r="D26" s="187">
        <f>VLOOKUP(B26,'参加申込書(NO1~30)'!$A$9:$N$38,4,FALSE)</f>
        <v>0</v>
      </c>
      <c r="E26" s="188"/>
      <c r="F26" s="188"/>
      <c r="G26" s="188"/>
      <c r="H26" s="189"/>
      <c r="I26" s="30">
        <f>VLOOKUP(B26,'参加申込書(NO1~30)'!$A$9:$N$38,6,FALSE)</f>
        <v>0</v>
      </c>
      <c r="J26" s="31">
        <f>VLOOKUP(B26,'参加申込書(NO1~30)'!$A$9:$N$38,12,FALSE)</f>
        <v>0</v>
      </c>
      <c r="K26" s="31">
        <f>VLOOKUP(B26,'参加申込書(NO1~30)'!$A$9:$N$38,13,FALSE)</f>
        <v>0</v>
      </c>
      <c r="L26" s="193"/>
      <c r="M26" s="193"/>
      <c r="N26" s="193"/>
      <c r="O26" s="193"/>
      <c r="P26" s="193"/>
      <c r="Q26" s="193"/>
      <c r="S26" s="29">
        <v>35</v>
      </c>
      <c r="T26" s="30">
        <f>VLOOKUP(S26,'参加申込書(NO31~60)'!$A$9:$N$38,2,FALSE)</f>
        <v>0</v>
      </c>
      <c r="U26" s="187">
        <f>VLOOKUP(S26,'参加申込書(NO31~60)'!$A$9:$N$38,4,FALSE)</f>
        <v>0</v>
      </c>
      <c r="V26" s="188"/>
      <c r="W26" s="188"/>
      <c r="X26" s="188"/>
      <c r="Y26" s="189"/>
      <c r="Z26" s="30">
        <f>VLOOKUP(S26,'参加申込書(NO31~60)'!$A$9:$N$38,6,FALSE)</f>
        <v>0</v>
      </c>
      <c r="AA26" s="31">
        <f>VLOOKUP(S26,'参加申込書(NO31~60)'!$A$9:$N$38,12,FALSE)</f>
        <v>0</v>
      </c>
      <c r="AB26" s="31">
        <f>VLOOKUP(S26,'参加申込書(NO31~60)'!$A$9:$N$38,13,FALSE)</f>
        <v>0</v>
      </c>
      <c r="AC26" s="193"/>
      <c r="AD26" s="193"/>
      <c r="AE26" s="193"/>
      <c r="AF26" s="193"/>
      <c r="AG26" s="193"/>
      <c r="AH26" s="193"/>
      <c r="AK26">
        <f t="shared" si="1"/>
        <v>10</v>
      </c>
      <c r="AL26">
        <f t="shared" si="2"/>
        <v>0</v>
      </c>
      <c r="AM26">
        <f t="shared" si="3"/>
        <v>0</v>
      </c>
      <c r="AN26">
        <f t="shared" si="4"/>
        <v>0</v>
      </c>
      <c r="AO26">
        <f t="shared" si="5"/>
        <v>0</v>
      </c>
      <c r="AP26">
        <f t="shared" si="6"/>
        <v>0</v>
      </c>
      <c r="AQ26">
        <f t="shared" si="7"/>
        <v>0</v>
      </c>
      <c r="AR26">
        <f t="shared" si="8"/>
        <v>0</v>
      </c>
      <c r="AS26">
        <f t="shared" si="9"/>
        <v>0</v>
      </c>
      <c r="AT26">
        <f t="shared" si="10"/>
        <v>0</v>
      </c>
    </row>
    <row r="27" spans="1:46" ht="15.6" customHeight="1">
      <c r="A27" s="23"/>
      <c r="B27" s="29">
        <v>11</v>
      </c>
      <c r="C27" s="30">
        <f>VLOOKUP(B27,'参加申込書(NO1~30)'!$A$9:$N$38,2,FALSE)</f>
        <v>0</v>
      </c>
      <c r="D27" s="187">
        <f>VLOOKUP(B27,'参加申込書(NO1~30)'!$A$9:$N$38,4,FALSE)</f>
        <v>0</v>
      </c>
      <c r="E27" s="188"/>
      <c r="F27" s="188"/>
      <c r="G27" s="188"/>
      <c r="H27" s="189"/>
      <c r="I27" s="30">
        <f>VLOOKUP(B27,'参加申込書(NO1~30)'!$A$9:$N$38,6,FALSE)</f>
        <v>0</v>
      </c>
      <c r="J27" s="31">
        <f>VLOOKUP(B27,'参加申込書(NO1~30)'!$A$9:$N$38,12,FALSE)</f>
        <v>0</v>
      </c>
      <c r="K27" s="31">
        <f>VLOOKUP(B27,'参加申込書(NO1~30)'!$A$9:$N$38,13,FALSE)</f>
        <v>0</v>
      </c>
      <c r="L27" s="193"/>
      <c r="M27" s="193"/>
      <c r="N27" s="193"/>
      <c r="O27" s="193"/>
      <c r="P27" s="193"/>
      <c r="Q27" s="193"/>
      <c r="S27" s="29">
        <v>36</v>
      </c>
      <c r="T27" s="30">
        <f>VLOOKUP(S27,'参加申込書(NO31~60)'!$A$9:$N$38,2,FALSE)</f>
        <v>0</v>
      </c>
      <c r="U27" s="187">
        <f>VLOOKUP(S27,'参加申込書(NO31~60)'!$A$9:$N$38,4,FALSE)</f>
        <v>0</v>
      </c>
      <c r="V27" s="188"/>
      <c r="W27" s="188"/>
      <c r="X27" s="188"/>
      <c r="Y27" s="189"/>
      <c r="Z27" s="30">
        <f>VLOOKUP(S27,'参加申込書(NO31~60)'!$A$9:$N$38,6,FALSE)</f>
        <v>0</v>
      </c>
      <c r="AA27" s="31">
        <f>VLOOKUP(S27,'参加申込書(NO31~60)'!$A$9:$N$38,12,FALSE)</f>
        <v>0</v>
      </c>
      <c r="AB27" s="31">
        <f>VLOOKUP(S27,'参加申込書(NO31~60)'!$A$9:$N$38,13,FALSE)</f>
        <v>0</v>
      </c>
      <c r="AC27" s="193"/>
      <c r="AD27" s="193"/>
      <c r="AE27" s="193"/>
      <c r="AF27" s="193"/>
      <c r="AG27" s="193"/>
      <c r="AH27" s="193"/>
      <c r="AK27">
        <f t="shared" si="1"/>
        <v>11</v>
      </c>
      <c r="AL27">
        <f t="shared" si="2"/>
        <v>0</v>
      </c>
      <c r="AM27">
        <f t="shared" si="3"/>
        <v>0</v>
      </c>
      <c r="AN27">
        <f t="shared" si="4"/>
        <v>0</v>
      </c>
      <c r="AO27">
        <f t="shared" si="5"/>
        <v>0</v>
      </c>
      <c r="AP27">
        <f t="shared" si="6"/>
        <v>0</v>
      </c>
      <c r="AQ27">
        <f t="shared" si="7"/>
        <v>0</v>
      </c>
      <c r="AR27">
        <f t="shared" si="8"/>
        <v>0</v>
      </c>
      <c r="AS27">
        <f t="shared" si="9"/>
        <v>0</v>
      </c>
      <c r="AT27">
        <f t="shared" si="10"/>
        <v>0</v>
      </c>
    </row>
    <row r="28" spans="1:46" ht="15.6" customHeight="1">
      <c r="A28" s="23"/>
      <c r="B28" s="29">
        <v>12</v>
      </c>
      <c r="C28" s="30">
        <f>VLOOKUP(B28,'参加申込書(NO1~30)'!$A$9:$N$38,2,FALSE)</f>
        <v>0</v>
      </c>
      <c r="D28" s="187">
        <f>VLOOKUP(B28,'参加申込書(NO1~30)'!$A$9:$N$38,4,FALSE)</f>
        <v>0</v>
      </c>
      <c r="E28" s="188"/>
      <c r="F28" s="188"/>
      <c r="G28" s="188"/>
      <c r="H28" s="189"/>
      <c r="I28" s="30">
        <f>VLOOKUP(B28,'参加申込書(NO1~30)'!$A$9:$N$38,6,FALSE)</f>
        <v>0</v>
      </c>
      <c r="J28" s="31">
        <f>VLOOKUP(B28,'参加申込書(NO1~30)'!$A$9:$N$38,12,FALSE)</f>
        <v>0</v>
      </c>
      <c r="K28" s="31">
        <f>VLOOKUP(B28,'参加申込書(NO1~30)'!$A$9:$N$38,13,FALSE)</f>
        <v>0</v>
      </c>
      <c r="L28" s="193"/>
      <c r="M28" s="193"/>
      <c r="N28" s="193"/>
      <c r="O28" s="193"/>
      <c r="P28" s="193"/>
      <c r="Q28" s="193"/>
      <c r="S28" s="29">
        <v>37</v>
      </c>
      <c r="T28" s="30">
        <f>VLOOKUP(S28,'参加申込書(NO31~60)'!$A$9:$N$38,2,FALSE)</f>
        <v>0</v>
      </c>
      <c r="U28" s="187">
        <f>VLOOKUP(S28,'参加申込書(NO31~60)'!$A$9:$N$38,4,FALSE)</f>
        <v>0</v>
      </c>
      <c r="V28" s="188"/>
      <c r="W28" s="188"/>
      <c r="X28" s="188"/>
      <c r="Y28" s="189"/>
      <c r="Z28" s="30">
        <f>VLOOKUP(S28,'参加申込書(NO31~60)'!$A$9:$N$38,6,FALSE)</f>
        <v>0</v>
      </c>
      <c r="AA28" s="31">
        <f>VLOOKUP(S28,'参加申込書(NO31~60)'!$A$9:$N$38,12,FALSE)</f>
        <v>0</v>
      </c>
      <c r="AB28" s="31">
        <f>VLOOKUP(S28,'参加申込書(NO31~60)'!$A$9:$N$38,13,FALSE)</f>
        <v>0</v>
      </c>
      <c r="AC28" s="193"/>
      <c r="AD28" s="193"/>
      <c r="AE28" s="193"/>
      <c r="AF28" s="193"/>
      <c r="AG28" s="193"/>
      <c r="AH28" s="193"/>
      <c r="AK28">
        <f t="shared" si="1"/>
        <v>12</v>
      </c>
      <c r="AL28">
        <f t="shared" si="2"/>
        <v>0</v>
      </c>
      <c r="AM28">
        <f t="shared" si="3"/>
        <v>0</v>
      </c>
      <c r="AN28">
        <f t="shared" si="4"/>
        <v>0</v>
      </c>
      <c r="AO28">
        <f t="shared" si="5"/>
        <v>0</v>
      </c>
      <c r="AP28">
        <f t="shared" si="6"/>
        <v>0</v>
      </c>
      <c r="AQ28">
        <f t="shared" si="7"/>
        <v>0</v>
      </c>
      <c r="AR28">
        <f t="shared" si="8"/>
        <v>0</v>
      </c>
      <c r="AS28">
        <f t="shared" si="9"/>
        <v>0</v>
      </c>
      <c r="AT28">
        <f t="shared" si="10"/>
        <v>0</v>
      </c>
    </row>
    <row r="29" spans="1:46" ht="15.6" customHeight="1">
      <c r="A29" s="23"/>
      <c r="B29" s="29">
        <v>13</v>
      </c>
      <c r="C29" s="30">
        <f>VLOOKUP(B29,'参加申込書(NO1~30)'!$A$9:$N$38,2,FALSE)</f>
        <v>0</v>
      </c>
      <c r="D29" s="187">
        <f>VLOOKUP(B29,'参加申込書(NO1~30)'!$A$9:$N$38,4,FALSE)</f>
        <v>0</v>
      </c>
      <c r="E29" s="188"/>
      <c r="F29" s="188"/>
      <c r="G29" s="188"/>
      <c r="H29" s="189"/>
      <c r="I29" s="30">
        <f>VLOOKUP(B29,'参加申込書(NO1~30)'!$A$9:$N$38,6,FALSE)</f>
        <v>0</v>
      </c>
      <c r="J29" s="31">
        <f>VLOOKUP(B29,'参加申込書(NO1~30)'!$A$9:$N$38,12,FALSE)</f>
        <v>0</v>
      </c>
      <c r="K29" s="31">
        <f>VLOOKUP(B29,'参加申込書(NO1~30)'!$A$9:$N$38,13,FALSE)</f>
        <v>0</v>
      </c>
      <c r="L29" s="193"/>
      <c r="M29" s="193"/>
      <c r="N29" s="193"/>
      <c r="O29" s="193"/>
      <c r="P29" s="193"/>
      <c r="Q29" s="193"/>
      <c r="S29" s="29">
        <v>38</v>
      </c>
      <c r="T29" s="30">
        <f>VLOOKUP(S29,'参加申込書(NO31~60)'!$A$9:$N$38,2,FALSE)</f>
        <v>0</v>
      </c>
      <c r="U29" s="187">
        <f>VLOOKUP(S29,'参加申込書(NO31~60)'!$A$9:$N$38,4,FALSE)</f>
        <v>0</v>
      </c>
      <c r="V29" s="188"/>
      <c r="W29" s="188"/>
      <c r="X29" s="188"/>
      <c r="Y29" s="189"/>
      <c r="Z29" s="30">
        <f>VLOOKUP(S29,'参加申込書(NO31~60)'!$A$9:$N$38,6,FALSE)</f>
        <v>0</v>
      </c>
      <c r="AA29" s="31">
        <f>VLOOKUP(S29,'参加申込書(NO31~60)'!$A$9:$N$38,12,FALSE)</f>
        <v>0</v>
      </c>
      <c r="AB29" s="31">
        <f>VLOOKUP(S29,'参加申込書(NO31~60)'!$A$9:$N$38,13,FALSE)</f>
        <v>0</v>
      </c>
      <c r="AC29" s="193"/>
      <c r="AD29" s="193"/>
      <c r="AE29" s="193"/>
      <c r="AF29" s="193"/>
      <c r="AG29" s="193"/>
      <c r="AH29" s="193"/>
      <c r="AK29">
        <f t="shared" si="1"/>
        <v>13</v>
      </c>
      <c r="AL29">
        <f t="shared" si="2"/>
        <v>0</v>
      </c>
      <c r="AM29">
        <f t="shared" si="3"/>
        <v>0</v>
      </c>
      <c r="AN29">
        <f t="shared" si="4"/>
        <v>0</v>
      </c>
      <c r="AO29">
        <f t="shared" si="5"/>
        <v>0</v>
      </c>
      <c r="AP29">
        <f t="shared" si="6"/>
        <v>0</v>
      </c>
      <c r="AQ29">
        <f t="shared" si="7"/>
        <v>0</v>
      </c>
      <c r="AR29">
        <f t="shared" si="8"/>
        <v>0</v>
      </c>
      <c r="AS29">
        <f t="shared" si="9"/>
        <v>0</v>
      </c>
      <c r="AT29">
        <f t="shared" si="10"/>
        <v>0</v>
      </c>
    </row>
    <row r="30" spans="1:46" ht="15.6" customHeight="1">
      <c r="A30" s="23"/>
      <c r="B30" s="29">
        <v>14</v>
      </c>
      <c r="C30" s="30">
        <f>VLOOKUP(B30,'参加申込書(NO1~30)'!$A$9:$N$38,2,FALSE)</f>
        <v>0</v>
      </c>
      <c r="D30" s="187">
        <f>VLOOKUP(B30,'参加申込書(NO1~30)'!$A$9:$N$38,4,FALSE)</f>
        <v>0</v>
      </c>
      <c r="E30" s="188"/>
      <c r="F30" s="188"/>
      <c r="G30" s="188"/>
      <c r="H30" s="189"/>
      <c r="I30" s="30">
        <f>VLOOKUP(B30,'参加申込書(NO1~30)'!$A$9:$N$38,6,FALSE)</f>
        <v>0</v>
      </c>
      <c r="J30" s="31">
        <f>VLOOKUP(B30,'参加申込書(NO1~30)'!$A$9:$N$38,12,FALSE)</f>
        <v>0</v>
      </c>
      <c r="K30" s="31">
        <f>VLOOKUP(B30,'参加申込書(NO1~30)'!$A$9:$N$38,13,FALSE)</f>
        <v>0</v>
      </c>
      <c r="L30" s="193"/>
      <c r="M30" s="193"/>
      <c r="N30" s="193"/>
      <c r="O30" s="193"/>
      <c r="P30" s="193"/>
      <c r="Q30" s="193"/>
      <c r="S30" s="29">
        <v>39</v>
      </c>
      <c r="T30" s="30">
        <f>VLOOKUP(S30,'参加申込書(NO31~60)'!$A$9:$N$38,2,FALSE)</f>
        <v>0</v>
      </c>
      <c r="U30" s="187">
        <f>VLOOKUP(S30,'参加申込書(NO31~60)'!$A$9:$N$38,4,FALSE)</f>
        <v>0</v>
      </c>
      <c r="V30" s="188"/>
      <c r="W30" s="188"/>
      <c r="X30" s="188"/>
      <c r="Y30" s="189"/>
      <c r="Z30" s="30">
        <f>VLOOKUP(S30,'参加申込書(NO31~60)'!$A$9:$N$38,6,FALSE)</f>
        <v>0</v>
      </c>
      <c r="AA30" s="31">
        <f>VLOOKUP(S30,'参加申込書(NO31~60)'!$A$9:$N$38,12,FALSE)</f>
        <v>0</v>
      </c>
      <c r="AB30" s="31">
        <f>VLOOKUP(S30,'参加申込書(NO31~60)'!$A$9:$N$38,13,FALSE)</f>
        <v>0</v>
      </c>
      <c r="AC30" s="193"/>
      <c r="AD30" s="193"/>
      <c r="AE30" s="193"/>
      <c r="AF30" s="193"/>
      <c r="AG30" s="193"/>
      <c r="AH30" s="193"/>
      <c r="AK30">
        <f t="shared" si="1"/>
        <v>14</v>
      </c>
      <c r="AL30">
        <f t="shared" si="2"/>
        <v>0</v>
      </c>
      <c r="AM30">
        <f t="shared" si="3"/>
        <v>0</v>
      </c>
      <c r="AN30">
        <f t="shared" si="4"/>
        <v>0</v>
      </c>
      <c r="AO30">
        <f t="shared" si="5"/>
        <v>0</v>
      </c>
      <c r="AP30">
        <f t="shared" si="6"/>
        <v>0</v>
      </c>
      <c r="AQ30">
        <f t="shared" si="7"/>
        <v>0</v>
      </c>
      <c r="AR30">
        <f t="shared" si="8"/>
        <v>0</v>
      </c>
      <c r="AS30">
        <f t="shared" si="9"/>
        <v>0</v>
      </c>
      <c r="AT30">
        <f t="shared" si="10"/>
        <v>0</v>
      </c>
    </row>
    <row r="31" spans="1:46" ht="15.6" customHeight="1">
      <c r="A31" s="23"/>
      <c r="B31" s="29">
        <v>15</v>
      </c>
      <c r="C31" s="30">
        <f>VLOOKUP(B31,'参加申込書(NO1~30)'!$A$9:$N$38,2,FALSE)</f>
        <v>0</v>
      </c>
      <c r="D31" s="187">
        <f>VLOOKUP(B31,'参加申込書(NO1~30)'!$A$9:$N$38,4,FALSE)</f>
        <v>0</v>
      </c>
      <c r="E31" s="188"/>
      <c r="F31" s="188"/>
      <c r="G31" s="188"/>
      <c r="H31" s="189"/>
      <c r="I31" s="30">
        <f>VLOOKUP(B31,'参加申込書(NO1~30)'!$A$9:$N$38,6,FALSE)</f>
        <v>0</v>
      </c>
      <c r="J31" s="31">
        <f>VLOOKUP(B31,'参加申込書(NO1~30)'!$A$9:$N$38,12,FALSE)</f>
        <v>0</v>
      </c>
      <c r="K31" s="31">
        <f>VLOOKUP(B31,'参加申込書(NO1~30)'!$A$9:$N$38,13,FALSE)</f>
        <v>0</v>
      </c>
      <c r="L31" s="193"/>
      <c r="M31" s="193"/>
      <c r="N31" s="193"/>
      <c r="O31" s="193"/>
      <c r="P31" s="193"/>
      <c r="Q31" s="193"/>
      <c r="S31" s="29">
        <v>40</v>
      </c>
      <c r="T31" s="30">
        <f>VLOOKUP(S31,'参加申込書(NO31~60)'!$A$9:$N$38,2,FALSE)</f>
        <v>0</v>
      </c>
      <c r="U31" s="187">
        <f>VLOOKUP(S31,'参加申込書(NO31~60)'!$A$9:$N$38,4,FALSE)</f>
        <v>0</v>
      </c>
      <c r="V31" s="188"/>
      <c r="W31" s="188"/>
      <c r="X31" s="188"/>
      <c r="Y31" s="189"/>
      <c r="Z31" s="30">
        <f>VLOOKUP(S31,'参加申込書(NO31~60)'!$A$9:$N$38,6,FALSE)</f>
        <v>0</v>
      </c>
      <c r="AA31" s="31">
        <f>VLOOKUP(S31,'参加申込書(NO31~60)'!$A$9:$N$38,12,FALSE)</f>
        <v>0</v>
      </c>
      <c r="AB31" s="31">
        <f>VLOOKUP(S31,'参加申込書(NO31~60)'!$A$9:$N$38,13,FALSE)</f>
        <v>0</v>
      </c>
      <c r="AC31" s="193"/>
      <c r="AD31" s="193"/>
      <c r="AE31" s="193"/>
      <c r="AF31" s="193"/>
      <c r="AG31" s="193"/>
      <c r="AH31" s="193"/>
      <c r="AK31">
        <f t="shared" si="1"/>
        <v>15</v>
      </c>
      <c r="AL31">
        <f t="shared" si="2"/>
        <v>0</v>
      </c>
      <c r="AM31">
        <f t="shared" si="3"/>
        <v>0</v>
      </c>
      <c r="AN31">
        <f t="shared" si="4"/>
        <v>0</v>
      </c>
      <c r="AO31">
        <f t="shared" si="5"/>
        <v>0</v>
      </c>
      <c r="AP31">
        <f t="shared" si="6"/>
        <v>0</v>
      </c>
      <c r="AQ31">
        <f t="shared" si="7"/>
        <v>0</v>
      </c>
      <c r="AR31">
        <f t="shared" si="8"/>
        <v>0</v>
      </c>
      <c r="AS31">
        <f t="shared" si="9"/>
        <v>0</v>
      </c>
      <c r="AT31">
        <f t="shared" si="10"/>
        <v>0</v>
      </c>
    </row>
    <row r="32" spans="1:46" ht="15.6" customHeight="1">
      <c r="A32" s="23"/>
      <c r="B32" s="29">
        <v>16</v>
      </c>
      <c r="C32" s="30">
        <f>VLOOKUP(B32,'参加申込書(NO1~30)'!$A$9:$N$38,2,FALSE)</f>
        <v>0</v>
      </c>
      <c r="D32" s="187">
        <f>VLOOKUP(B32,'参加申込書(NO1~30)'!$A$9:$N$38,4,FALSE)</f>
        <v>0</v>
      </c>
      <c r="E32" s="188"/>
      <c r="F32" s="188"/>
      <c r="G32" s="188"/>
      <c r="H32" s="189"/>
      <c r="I32" s="30">
        <f>VLOOKUP(B32,'参加申込書(NO1~30)'!$A$9:$N$38,6,FALSE)</f>
        <v>0</v>
      </c>
      <c r="J32" s="31">
        <f>VLOOKUP(B32,'参加申込書(NO1~30)'!$A$9:$N$38,12,FALSE)</f>
        <v>0</v>
      </c>
      <c r="K32" s="31">
        <f>VLOOKUP(B32,'参加申込書(NO1~30)'!$A$9:$N$38,13,FALSE)</f>
        <v>0</v>
      </c>
      <c r="L32" s="193"/>
      <c r="M32" s="193"/>
      <c r="N32" s="193"/>
      <c r="O32" s="193"/>
      <c r="P32" s="193"/>
      <c r="Q32" s="193"/>
      <c r="S32" s="29">
        <v>41</v>
      </c>
      <c r="T32" s="30">
        <f>VLOOKUP(S32,'参加申込書(NO31~60)'!$A$9:$N$38,2,FALSE)</f>
        <v>0</v>
      </c>
      <c r="U32" s="187">
        <f>VLOOKUP(S32,'参加申込書(NO31~60)'!$A$9:$N$38,4,FALSE)</f>
        <v>0</v>
      </c>
      <c r="V32" s="188"/>
      <c r="W32" s="188"/>
      <c r="X32" s="188"/>
      <c r="Y32" s="189"/>
      <c r="Z32" s="30">
        <f>VLOOKUP(S32,'参加申込書(NO31~60)'!$A$9:$N$38,6,FALSE)</f>
        <v>0</v>
      </c>
      <c r="AA32" s="31">
        <f>VLOOKUP(S32,'参加申込書(NO31~60)'!$A$9:$N$38,12,FALSE)</f>
        <v>0</v>
      </c>
      <c r="AB32" s="31">
        <f>VLOOKUP(S32,'参加申込書(NO31~60)'!$A$9:$N$38,13,FALSE)</f>
        <v>0</v>
      </c>
      <c r="AC32" s="193"/>
      <c r="AD32" s="193"/>
      <c r="AE32" s="193"/>
      <c r="AF32" s="193"/>
      <c r="AG32" s="193"/>
      <c r="AH32" s="193"/>
      <c r="AK32">
        <f t="shared" si="1"/>
        <v>16</v>
      </c>
      <c r="AL32">
        <f t="shared" si="2"/>
        <v>0</v>
      </c>
      <c r="AM32">
        <f t="shared" si="3"/>
        <v>0</v>
      </c>
      <c r="AN32">
        <f t="shared" si="4"/>
        <v>0</v>
      </c>
      <c r="AO32">
        <f t="shared" si="5"/>
        <v>0</v>
      </c>
      <c r="AP32">
        <f t="shared" si="6"/>
        <v>0</v>
      </c>
      <c r="AQ32">
        <f t="shared" si="7"/>
        <v>0</v>
      </c>
      <c r="AR32">
        <f t="shared" si="8"/>
        <v>0</v>
      </c>
      <c r="AS32">
        <f t="shared" si="9"/>
        <v>0</v>
      </c>
      <c r="AT32">
        <f t="shared" si="10"/>
        <v>0</v>
      </c>
    </row>
    <row r="33" spans="1:46" ht="15.6" customHeight="1">
      <c r="A33" s="23"/>
      <c r="B33" s="29">
        <v>17</v>
      </c>
      <c r="C33" s="30">
        <f>VLOOKUP(B33,'参加申込書(NO1~30)'!$A$9:$N$38,2,FALSE)</f>
        <v>0</v>
      </c>
      <c r="D33" s="187">
        <f>VLOOKUP(B33,'参加申込書(NO1~30)'!$A$9:$N$38,4,FALSE)</f>
        <v>0</v>
      </c>
      <c r="E33" s="188"/>
      <c r="F33" s="188"/>
      <c r="G33" s="188"/>
      <c r="H33" s="189"/>
      <c r="I33" s="30">
        <f>VLOOKUP(B33,'参加申込書(NO1~30)'!$A$9:$N$38,6,FALSE)</f>
        <v>0</v>
      </c>
      <c r="J33" s="31">
        <f>VLOOKUP(B33,'参加申込書(NO1~30)'!$A$9:$N$38,12,FALSE)</f>
        <v>0</v>
      </c>
      <c r="K33" s="31">
        <f>VLOOKUP(B33,'参加申込書(NO1~30)'!$A$9:$N$38,13,FALSE)</f>
        <v>0</v>
      </c>
      <c r="L33" s="193"/>
      <c r="M33" s="193"/>
      <c r="N33" s="193"/>
      <c r="O33" s="193"/>
      <c r="P33" s="193"/>
      <c r="Q33" s="193"/>
      <c r="S33" s="29">
        <v>42</v>
      </c>
      <c r="T33" s="30">
        <f>VLOOKUP(S33,'参加申込書(NO31~60)'!$A$9:$N$38,2,FALSE)</f>
        <v>0</v>
      </c>
      <c r="U33" s="187">
        <f>VLOOKUP(S33,'参加申込書(NO31~60)'!$A$9:$N$38,4,FALSE)</f>
        <v>0</v>
      </c>
      <c r="V33" s="188"/>
      <c r="W33" s="188"/>
      <c r="X33" s="188"/>
      <c r="Y33" s="189"/>
      <c r="Z33" s="30">
        <f>VLOOKUP(S33,'参加申込書(NO31~60)'!$A$9:$N$38,6,FALSE)</f>
        <v>0</v>
      </c>
      <c r="AA33" s="31">
        <f>VLOOKUP(S33,'参加申込書(NO31~60)'!$A$9:$N$38,12,FALSE)</f>
        <v>0</v>
      </c>
      <c r="AB33" s="31">
        <f>VLOOKUP(S33,'参加申込書(NO31~60)'!$A$9:$N$38,13,FALSE)</f>
        <v>0</v>
      </c>
      <c r="AC33" s="193"/>
      <c r="AD33" s="193"/>
      <c r="AE33" s="193"/>
      <c r="AF33" s="193"/>
      <c r="AG33" s="193"/>
      <c r="AH33" s="193"/>
      <c r="AK33">
        <f t="shared" si="1"/>
        <v>17</v>
      </c>
      <c r="AL33">
        <f t="shared" si="2"/>
        <v>0</v>
      </c>
      <c r="AM33">
        <f t="shared" si="3"/>
        <v>0</v>
      </c>
      <c r="AN33">
        <f t="shared" si="4"/>
        <v>0</v>
      </c>
      <c r="AO33">
        <f t="shared" si="5"/>
        <v>0</v>
      </c>
      <c r="AP33">
        <f t="shared" si="6"/>
        <v>0</v>
      </c>
      <c r="AQ33">
        <f t="shared" si="7"/>
        <v>0</v>
      </c>
      <c r="AR33">
        <f t="shared" si="8"/>
        <v>0</v>
      </c>
      <c r="AS33">
        <f t="shared" si="9"/>
        <v>0</v>
      </c>
      <c r="AT33">
        <f t="shared" si="10"/>
        <v>0</v>
      </c>
    </row>
    <row r="34" spans="1:46" ht="15.6" customHeight="1">
      <c r="A34" s="23"/>
      <c r="B34" s="29">
        <v>18</v>
      </c>
      <c r="C34" s="30">
        <f>VLOOKUP(B34,'参加申込書(NO1~30)'!$A$9:$N$38,2,FALSE)</f>
        <v>0</v>
      </c>
      <c r="D34" s="187">
        <f>VLOOKUP(B34,'参加申込書(NO1~30)'!$A$9:$N$38,4,FALSE)</f>
        <v>0</v>
      </c>
      <c r="E34" s="188"/>
      <c r="F34" s="188"/>
      <c r="G34" s="188"/>
      <c r="H34" s="189"/>
      <c r="I34" s="30">
        <f>VLOOKUP(B34,'参加申込書(NO1~30)'!$A$9:$N$38,6,FALSE)</f>
        <v>0</v>
      </c>
      <c r="J34" s="31">
        <f>VLOOKUP(B34,'参加申込書(NO1~30)'!$A$9:$N$38,12,FALSE)</f>
        <v>0</v>
      </c>
      <c r="K34" s="31">
        <f>VLOOKUP(B34,'参加申込書(NO1~30)'!$A$9:$N$38,13,FALSE)</f>
        <v>0</v>
      </c>
      <c r="L34" s="193"/>
      <c r="M34" s="193"/>
      <c r="N34" s="193"/>
      <c r="O34" s="193"/>
      <c r="P34" s="193"/>
      <c r="Q34" s="193"/>
      <c r="S34" s="29">
        <v>43</v>
      </c>
      <c r="T34" s="30">
        <f>VLOOKUP(S34,'参加申込書(NO31~60)'!$A$9:$N$38,2,FALSE)</f>
        <v>0</v>
      </c>
      <c r="U34" s="187">
        <f>VLOOKUP(S34,'参加申込書(NO31~60)'!$A$9:$N$38,4,FALSE)</f>
        <v>0</v>
      </c>
      <c r="V34" s="188"/>
      <c r="W34" s="188"/>
      <c r="X34" s="188"/>
      <c r="Y34" s="189"/>
      <c r="Z34" s="30">
        <f>VLOOKUP(S34,'参加申込書(NO31~60)'!$A$9:$N$38,6,FALSE)</f>
        <v>0</v>
      </c>
      <c r="AA34" s="31">
        <f>VLOOKUP(S34,'参加申込書(NO31~60)'!$A$9:$N$38,12,FALSE)</f>
        <v>0</v>
      </c>
      <c r="AB34" s="31">
        <f>VLOOKUP(S34,'参加申込書(NO31~60)'!$A$9:$N$38,13,FALSE)</f>
        <v>0</v>
      </c>
      <c r="AC34" s="193"/>
      <c r="AD34" s="193"/>
      <c r="AE34" s="193"/>
      <c r="AF34" s="193"/>
      <c r="AG34" s="193"/>
      <c r="AH34" s="193"/>
      <c r="AK34">
        <f t="shared" si="1"/>
        <v>18</v>
      </c>
      <c r="AL34">
        <f t="shared" si="2"/>
        <v>0</v>
      </c>
      <c r="AM34">
        <f t="shared" si="3"/>
        <v>0</v>
      </c>
      <c r="AN34">
        <f t="shared" si="4"/>
        <v>0</v>
      </c>
      <c r="AO34">
        <f t="shared" si="5"/>
        <v>0</v>
      </c>
      <c r="AP34">
        <f t="shared" si="6"/>
        <v>0</v>
      </c>
      <c r="AQ34">
        <f t="shared" si="7"/>
        <v>0</v>
      </c>
      <c r="AR34">
        <f t="shared" si="8"/>
        <v>0</v>
      </c>
      <c r="AS34">
        <f t="shared" si="9"/>
        <v>0</v>
      </c>
      <c r="AT34">
        <f t="shared" si="10"/>
        <v>0</v>
      </c>
    </row>
    <row r="35" spans="1:46" ht="15.6" customHeight="1">
      <c r="A35" s="23"/>
      <c r="B35" s="29">
        <v>19</v>
      </c>
      <c r="C35" s="30">
        <f>VLOOKUP(B35,'参加申込書(NO1~30)'!$A$9:$N$38,2,FALSE)</f>
        <v>0</v>
      </c>
      <c r="D35" s="187">
        <f>VLOOKUP(B35,'参加申込書(NO1~30)'!$A$9:$N$38,4,FALSE)</f>
        <v>0</v>
      </c>
      <c r="E35" s="188"/>
      <c r="F35" s="188"/>
      <c r="G35" s="188"/>
      <c r="H35" s="189"/>
      <c r="I35" s="30">
        <f>VLOOKUP(B35,'参加申込書(NO1~30)'!$A$9:$N$38,6,FALSE)</f>
        <v>0</v>
      </c>
      <c r="J35" s="31">
        <f>VLOOKUP(B35,'参加申込書(NO1~30)'!$A$9:$N$38,12,FALSE)</f>
        <v>0</v>
      </c>
      <c r="K35" s="31">
        <f>VLOOKUP(B35,'参加申込書(NO1~30)'!$A$9:$N$38,13,FALSE)</f>
        <v>0</v>
      </c>
      <c r="L35" s="193"/>
      <c r="M35" s="193"/>
      <c r="N35" s="193"/>
      <c r="O35" s="193"/>
      <c r="P35" s="193"/>
      <c r="Q35" s="193"/>
      <c r="S35" s="29">
        <v>44</v>
      </c>
      <c r="T35" s="30">
        <f>VLOOKUP(S35,'参加申込書(NO31~60)'!$A$9:$N$38,2,FALSE)</f>
        <v>0</v>
      </c>
      <c r="U35" s="187">
        <f>VLOOKUP(S35,'参加申込書(NO31~60)'!$A$9:$N$38,4,FALSE)</f>
        <v>0</v>
      </c>
      <c r="V35" s="188"/>
      <c r="W35" s="188"/>
      <c r="X35" s="188"/>
      <c r="Y35" s="189"/>
      <c r="Z35" s="30">
        <f>VLOOKUP(S35,'参加申込書(NO31~60)'!$A$9:$N$38,6,FALSE)</f>
        <v>0</v>
      </c>
      <c r="AA35" s="31">
        <f>VLOOKUP(S35,'参加申込書(NO31~60)'!$A$9:$N$38,12,FALSE)</f>
        <v>0</v>
      </c>
      <c r="AB35" s="31">
        <f>VLOOKUP(S35,'参加申込書(NO31~60)'!$A$9:$N$38,13,FALSE)</f>
        <v>0</v>
      </c>
      <c r="AC35" s="193"/>
      <c r="AD35" s="193"/>
      <c r="AE35" s="193"/>
      <c r="AF35" s="193"/>
      <c r="AG35" s="193"/>
      <c r="AH35" s="193"/>
      <c r="AK35">
        <f t="shared" si="1"/>
        <v>19</v>
      </c>
      <c r="AL35">
        <f t="shared" si="2"/>
        <v>0</v>
      </c>
      <c r="AM35">
        <f t="shared" si="3"/>
        <v>0</v>
      </c>
      <c r="AN35">
        <f t="shared" si="4"/>
        <v>0</v>
      </c>
      <c r="AO35">
        <f t="shared" si="5"/>
        <v>0</v>
      </c>
      <c r="AP35">
        <f t="shared" si="6"/>
        <v>0</v>
      </c>
      <c r="AQ35">
        <f t="shared" si="7"/>
        <v>0</v>
      </c>
      <c r="AR35">
        <f t="shared" si="8"/>
        <v>0</v>
      </c>
      <c r="AS35">
        <f t="shared" si="9"/>
        <v>0</v>
      </c>
      <c r="AT35">
        <f t="shared" si="10"/>
        <v>0</v>
      </c>
    </row>
    <row r="36" spans="1:46" ht="15.6" customHeight="1">
      <c r="A36" s="23"/>
      <c r="B36" s="29">
        <v>20</v>
      </c>
      <c r="C36" s="30">
        <f>VLOOKUP(B36,'参加申込書(NO1~30)'!$A$9:$N$38,2,FALSE)</f>
        <v>0</v>
      </c>
      <c r="D36" s="187">
        <f>VLOOKUP(B36,'参加申込書(NO1~30)'!$A$9:$N$38,4,FALSE)</f>
        <v>0</v>
      </c>
      <c r="E36" s="188"/>
      <c r="F36" s="188"/>
      <c r="G36" s="188"/>
      <c r="H36" s="189"/>
      <c r="I36" s="30">
        <f>VLOOKUP(B36,'参加申込書(NO1~30)'!$A$9:$N$38,6,FALSE)</f>
        <v>0</v>
      </c>
      <c r="J36" s="31">
        <f>VLOOKUP(B36,'参加申込書(NO1~30)'!$A$9:$N$38,12,FALSE)</f>
        <v>0</v>
      </c>
      <c r="K36" s="31">
        <f>VLOOKUP(B36,'参加申込書(NO1~30)'!$A$9:$N$38,13,FALSE)</f>
        <v>0</v>
      </c>
      <c r="L36" s="193"/>
      <c r="M36" s="193"/>
      <c r="N36" s="193"/>
      <c r="O36" s="193"/>
      <c r="P36" s="193"/>
      <c r="Q36" s="193"/>
      <c r="S36" s="29">
        <v>45</v>
      </c>
      <c r="T36" s="30">
        <f>VLOOKUP(S36,'参加申込書(NO31~60)'!$A$9:$N$38,2,FALSE)</f>
        <v>0</v>
      </c>
      <c r="U36" s="187">
        <f>VLOOKUP(S36,'参加申込書(NO31~60)'!$A$9:$N$38,4,FALSE)</f>
        <v>0</v>
      </c>
      <c r="V36" s="188"/>
      <c r="W36" s="188"/>
      <c r="X36" s="188"/>
      <c r="Y36" s="189"/>
      <c r="Z36" s="30">
        <f>VLOOKUP(S36,'参加申込書(NO31~60)'!$A$9:$N$38,6,FALSE)</f>
        <v>0</v>
      </c>
      <c r="AA36" s="31">
        <f>VLOOKUP(S36,'参加申込書(NO31~60)'!$A$9:$N$38,12,FALSE)</f>
        <v>0</v>
      </c>
      <c r="AB36" s="31">
        <f>VLOOKUP(S36,'参加申込書(NO31~60)'!$A$9:$N$38,13,FALSE)</f>
        <v>0</v>
      </c>
      <c r="AC36" s="193"/>
      <c r="AD36" s="193"/>
      <c r="AE36" s="193"/>
      <c r="AF36" s="193"/>
      <c r="AG36" s="193"/>
      <c r="AH36" s="193"/>
      <c r="AK36">
        <f t="shared" si="1"/>
        <v>20</v>
      </c>
      <c r="AL36">
        <f t="shared" si="2"/>
        <v>0</v>
      </c>
      <c r="AM36">
        <f t="shared" si="3"/>
        <v>0</v>
      </c>
      <c r="AN36">
        <f t="shared" si="4"/>
        <v>0</v>
      </c>
      <c r="AO36">
        <f t="shared" si="5"/>
        <v>0</v>
      </c>
      <c r="AP36">
        <f t="shared" si="6"/>
        <v>0</v>
      </c>
      <c r="AQ36">
        <f t="shared" si="7"/>
        <v>0</v>
      </c>
      <c r="AR36">
        <f t="shared" si="8"/>
        <v>0</v>
      </c>
      <c r="AS36">
        <f t="shared" si="9"/>
        <v>0</v>
      </c>
      <c r="AT36">
        <f t="shared" si="10"/>
        <v>0</v>
      </c>
    </row>
    <row r="37" spans="1:46" ht="15.6" customHeight="1">
      <c r="A37" s="23"/>
      <c r="B37" s="29">
        <v>21</v>
      </c>
      <c r="C37" s="30">
        <f>VLOOKUP(B37,'参加申込書(NO1~30)'!$A$9:$N$38,2,FALSE)</f>
        <v>0</v>
      </c>
      <c r="D37" s="187">
        <f>VLOOKUP(B37,'参加申込書(NO1~30)'!$A$9:$N$38,4,FALSE)</f>
        <v>0</v>
      </c>
      <c r="E37" s="188"/>
      <c r="F37" s="188"/>
      <c r="G37" s="188"/>
      <c r="H37" s="189"/>
      <c r="I37" s="30">
        <f>VLOOKUP(B37,'参加申込書(NO1~30)'!$A$9:$N$38,6,FALSE)</f>
        <v>0</v>
      </c>
      <c r="J37" s="31">
        <f>VLOOKUP(B37,'参加申込書(NO1~30)'!$A$9:$N$38,12,FALSE)</f>
        <v>0</v>
      </c>
      <c r="K37" s="31">
        <f>VLOOKUP(B37,'参加申込書(NO1~30)'!$A$9:$N$38,13,FALSE)</f>
        <v>0</v>
      </c>
      <c r="L37" s="193"/>
      <c r="M37" s="193"/>
      <c r="N37" s="193"/>
      <c r="O37" s="193"/>
      <c r="P37" s="193"/>
      <c r="Q37" s="193"/>
      <c r="S37" s="29">
        <v>46</v>
      </c>
      <c r="T37" s="30">
        <f>VLOOKUP(S37,'参加申込書(NO31~60)'!$A$9:$N$38,2,FALSE)</f>
        <v>0</v>
      </c>
      <c r="U37" s="187">
        <f>VLOOKUP(S37,'参加申込書(NO31~60)'!$A$9:$N$38,4,FALSE)</f>
        <v>0</v>
      </c>
      <c r="V37" s="188"/>
      <c r="W37" s="188"/>
      <c r="X37" s="188"/>
      <c r="Y37" s="189"/>
      <c r="Z37" s="30">
        <f>VLOOKUP(S37,'参加申込書(NO31~60)'!$A$9:$N$38,6,FALSE)</f>
        <v>0</v>
      </c>
      <c r="AA37" s="31">
        <f>VLOOKUP(S37,'参加申込書(NO31~60)'!$A$9:$N$38,12,FALSE)</f>
        <v>0</v>
      </c>
      <c r="AB37" s="31">
        <f>VLOOKUP(S37,'参加申込書(NO31~60)'!$A$9:$N$38,13,FALSE)</f>
        <v>0</v>
      </c>
      <c r="AC37" s="193"/>
      <c r="AD37" s="193"/>
      <c r="AE37" s="193"/>
      <c r="AF37" s="193"/>
      <c r="AG37" s="193"/>
      <c r="AH37" s="193"/>
      <c r="AK37">
        <f t="shared" si="1"/>
        <v>21</v>
      </c>
      <c r="AL37">
        <f t="shared" si="2"/>
        <v>0</v>
      </c>
      <c r="AM37">
        <f t="shared" si="3"/>
        <v>0</v>
      </c>
      <c r="AN37">
        <f t="shared" si="4"/>
        <v>0</v>
      </c>
      <c r="AO37">
        <f t="shared" si="5"/>
        <v>0</v>
      </c>
      <c r="AP37">
        <f t="shared" si="6"/>
        <v>0</v>
      </c>
      <c r="AQ37">
        <f t="shared" si="7"/>
        <v>0</v>
      </c>
      <c r="AR37">
        <f t="shared" si="8"/>
        <v>0</v>
      </c>
      <c r="AS37">
        <f t="shared" si="9"/>
        <v>0</v>
      </c>
      <c r="AT37">
        <f t="shared" si="10"/>
        <v>0</v>
      </c>
    </row>
    <row r="38" spans="1:46" ht="15.6" customHeight="1">
      <c r="A38" s="23"/>
      <c r="B38" s="29">
        <v>22</v>
      </c>
      <c r="C38" s="30">
        <f>VLOOKUP(B38,'参加申込書(NO1~30)'!$A$9:$N$38,2,FALSE)</f>
        <v>0</v>
      </c>
      <c r="D38" s="187">
        <f>VLOOKUP(B38,'参加申込書(NO1~30)'!$A$9:$N$38,4,FALSE)</f>
        <v>0</v>
      </c>
      <c r="E38" s="188"/>
      <c r="F38" s="188"/>
      <c r="G38" s="188"/>
      <c r="H38" s="189"/>
      <c r="I38" s="30">
        <f>VLOOKUP(B38,'参加申込書(NO1~30)'!$A$9:$N$38,6,FALSE)</f>
        <v>0</v>
      </c>
      <c r="J38" s="31">
        <f>VLOOKUP(B38,'参加申込書(NO1~30)'!$A$9:$N$38,12,FALSE)</f>
        <v>0</v>
      </c>
      <c r="K38" s="31">
        <f>VLOOKUP(B38,'参加申込書(NO1~30)'!$A$9:$N$38,13,FALSE)</f>
        <v>0</v>
      </c>
      <c r="L38" s="193"/>
      <c r="M38" s="193"/>
      <c r="N38" s="193"/>
      <c r="O38" s="193"/>
      <c r="P38" s="193"/>
      <c r="Q38" s="193"/>
      <c r="S38" s="29">
        <v>47</v>
      </c>
      <c r="T38" s="30">
        <f>VLOOKUP(S38,'参加申込書(NO31~60)'!$A$9:$N$38,2,FALSE)</f>
        <v>0</v>
      </c>
      <c r="U38" s="187">
        <f>VLOOKUP(S38,'参加申込書(NO31~60)'!$A$9:$N$38,4,FALSE)</f>
        <v>0</v>
      </c>
      <c r="V38" s="188"/>
      <c r="W38" s="188"/>
      <c r="X38" s="188"/>
      <c r="Y38" s="189"/>
      <c r="Z38" s="30">
        <f>VLOOKUP(S38,'参加申込書(NO31~60)'!$A$9:$N$38,6,FALSE)</f>
        <v>0</v>
      </c>
      <c r="AA38" s="31">
        <f>VLOOKUP(S38,'参加申込書(NO31~60)'!$A$9:$N$38,12,FALSE)</f>
        <v>0</v>
      </c>
      <c r="AB38" s="31">
        <f>VLOOKUP(S38,'参加申込書(NO31~60)'!$A$9:$N$38,13,FALSE)</f>
        <v>0</v>
      </c>
      <c r="AC38" s="193"/>
      <c r="AD38" s="193"/>
      <c r="AE38" s="193"/>
      <c r="AF38" s="193"/>
      <c r="AG38" s="193"/>
      <c r="AH38" s="193"/>
      <c r="AK38">
        <f t="shared" si="1"/>
        <v>22</v>
      </c>
      <c r="AL38">
        <f t="shared" si="2"/>
        <v>0</v>
      </c>
      <c r="AM38">
        <f t="shared" si="3"/>
        <v>0</v>
      </c>
      <c r="AN38">
        <f t="shared" si="4"/>
        <v>0</v>
      </c>
      <c r="AO38">
        <f t="shared" si="5"/>
        <v>0</v>
      </c>
      <c r="AP38">
        <f t="shared" si="6"/>
        <v>0</v>
      </c>
      <c r="AQ38">
        <f t="shared" si="7"/>
        <v>0</v>
      </c>
      <c r="AR38">
        <f t="shared" si="8"/>
        <v>0</v>
      </c>
      <c r="AS38">
        <f t="shared" si="9"/>
        <v>0</v>
      </c>
      <c r="AT38">
        <f t="shared" si="10"/>
        <v>0</v>
      </c>
    </row>
    <row r="39" spans="1:46" ht="15.6" customHeight="1">
      <c r="A39" s="23"/>
      <c r="B39" s="29">
        <v>23</v>
      </c>
      <c r="C39" s="30">
        <f>VLOOKUP(B39,'参加申込書(NO1~30)'!$A$9:$N$38,2,FALSE)</f>
        <v>0</v>
      </c>
      <c r="D39" s="187">
        <f>VLOOKUP(B39,'参加申込書(NO1~30)'!$A$9:$N$38,4,FALSE)</f>
        <v>0</v>
      </c>
      <c r="E39" s="188"/>
      <c r="F39" s="188"/>
      <c r="G39" s="188"/>
      <c r="H39" s="189"/>
      <c r="I39" s="30">
        <f>VLOOKUP(B39,'参加申込書(NO1~30)'!$A$9:$N$38,6,FALSE)</f>
        <v>0</v>
      </c>
      <c r="J39" s="31">
        <f>VLOOKUP(B39,'参加申込書(NO1~30)'!$A$9:$N$38,12,FALSE)</f>
        <v>0</v>
      </c>
      <c r="K39" s="31">
        <f>VLOOKUP(B39,'参加申込書(NO1~30)'!$A$9:$N$38,13,FALSE)</f>
        <v>0</v>
      </c>
      <c r="L39" s="193"/>
      <c r="M39" s="193"/>
      <c r="N39" s="193"/>
      <c r="O39" s="193"/>
      <c r="P39" s="193"/>
      <c r="Q39" s="193"/>
      <c r="S39" s="29">
        <v>48</v>
      </c>
      <c r="T39" s="30">
        <f>VLOOKUP(S39,'参加申込書(NO31~60)'!$A$9:$N$38,2,FALSE)</f>
        <v>0</v>
      </c>
      <c r="U39" s="187">
        <f>VLOOKUP(S39,'参加申込書(NO31~60)'!$A$9:$N$38,4,FALSE)</f>
        <v>0</v>
      </c>
      <c r="V39" s="188"/>
      <c r="W39" s="188"/>
      <c r="X39" s="188"/>
      <c r="Y39" s="189"/>
      <c r="Z39" s="30">
        <f>VLOOKUP(S39,'参加申込書(NO31~60)'!$A$9:$N$38,6,FALSE)</f>
        <v>0</v>
      </c>
      <c r="AA39" s="31">
        <f>VLOOKUP(S39,'参加申込書(NO31~60)'!$A$9:$N$38,12,FALSE)</f>
        <v>0</v>
      </c>
      <c r="AB39" s="31">
        <f>VLOOKUP(S39,'参加申込書(NO31~60)'!$A$9:$N$38,13,FALSE)</f>
        <v>0</v>
      </c>
      <c r="AC39" s="193"/>
      <c r="AD39" s="193"/>
      <c r="AE39" s="193"/>
      <c r="AF39" s="193"/>
      <c r="AG39" s="193"/>
      <c r="AH39" s="193"/>
      <c r="AK39">
        <f t="shared" si="1"/>
        <v>23</v>
      </c>
      <c r="AL39">
        <f t="shared" si="2"/>
        <v>0</v>
      </c>
      <c r="AM39">
        <f t="shared" si="3"/>
        <v>0</v>
      </c>
      <c r="AN39">
        <f t="shared" si="4"/>
        <v>0</v>
      </c>
      <c r="AO39">
        <f t="shared" si="5"/>
        <v>0</v>
      </c>
      <c r="AP39">
        <f t="shared" si="6"/>
        <v>0</v>
      </c>
      <c r="AQ39">
        <f t="shared" si="7"/>
        <v>0</v>
      </c>
      <c r="AR39">
        <f t="shared" si="8"/>
        <v>0</v>
      </c>
      <c r="AS39">
        <f t="shared" si="9"/>
        <v>0</v>
      </c>
      <c r="AT39">
        <f t="shared" si="10"/>
        <v>0</v>
      </c>
    </row>
    <row r="40" spans="1:46" ht="15.6" customHeight="1">
      <c r="A40" s="23"/>
      <c r="B40" s="29">
        <v>24</v>
      </c>
      <c r="C40" s="30">
        <f>VLOOKUP(B40,'参加申込書(NO1~30)'!$A$9:$N$38,2,FALSE)</f>
        <v>0</v>
      </c>
      <c r="D40" s="187">
        <f>VLOOKUP(B40,'参加申込書(NO1~30)'!$A$9:$N$38,4,FALSE)</f>
        <v>0</v>
      </c>
      <c r="E40" s="188"/>
      <c r="F40" s="188"/>
      <c r="G40" s="188"/>
      <c r="H40" s="189"/>
      <c r="I40" s="30">
        <f>VLOOKUP(B40,'参加申込書(NO1~30)'!$A$9:$N$38,6,FALSE)</f>
        <v>0</v>
      </c>
      <c r="J40" s="31">
        <f>VLOOKUP(B40,'参加申込書(NO1~30)'!$A$9:$N$38,12,FALSE)</f>
        <v>0</v>
      </c>
      <c r="K40" s="31">
        <f>VLOOKUP(B40,'参加申込書(NO1~30)'!$A$9:$N$38,13,FALSE)</f>
        <v>0</v>
      </c>
      <c r="L40" s="193"/>
      <c r="M40" s="193"/>
      <c r="N40" s="193"/>
      <c r="O40" s="193"/>
      <c r="P40" s="193"/>
      <c r="Q40" s="193"/>
      <c r="S40" s="29">
        <v>49</v>
      </c>
      <c r="T40" s="30">
        <f>VLOOKUP(S40,'参加申込書(NO31~60)'!$A$9:$N$38,2,FALSE)</f>
        <v>0</v>
      </c>
      <c r="U40" s="187">
        <f>VLOOKUP(S40,'参加申込書(NO31~60)'!$A$9:$N$38,4,FALSE)</f>
        <v>0</v>
      </c>
      <c r="V40" s="188"/>
      <c r="W40" s="188"/>
      <c r="X40" s="188"/>
      <c r="Y40" s="189"/>
      <c r="Z40" s="30">
        <f>VLOOKUP(S40,'参加申込書(NO31~60)'!$A$9:$N$38,6,FALSE)</f>
        <v>0</v>
      </c>
      <c r="AA40" s="31">
        <f>VLOOKUP(S40,'参加申込書(NO31~60)'!$A$9:$N$38,12,FALSE)</f>
        <v>0</v>
      </c>
      <c r="AB40" s="31">
        <f>VLOOKUP(S40,'参加申込書(NO31~60)'!$A$9:$N$38,13,FALSE)</f>
        <v>0</v>
      </c>
      <c r="AC40" s="193"/>
      <c r="AD40" s="193"/>
      <c r="AE40" s="193"/>
      <c r="AF40" s="193"/>
      <c r="AG40" s="193"/>
      <c r="AH40" s="193"/>
      <c r="AK40">
        <f t="shared" si="1"/>
        <v>24</v>
      </c>
      <c r="AL40">
        <f t="shared" si="2"/>
        <v>0</v>
      </c>
      <c r="AM40">
        <f t="shared" si="3"/>
        <v>0</v>
      </c>
      <c r="AN40">
        <f t="shared" si="4"/>
        <v>0</v>
      </c>
      <c r="AO40">
        <f t="shared" si="5"/>
        <v>0</v>
      </c>
      <c r="AP40">
        <f t="shared" si="6"/>
        <v>0</v>
      </c>
      <c r="AQ40">
        <f t="shared" si="7"/>
        <v>0</v>
      </c>
      <c r="AR40">
        <f t="shared" si="8"/>
        <v>0</v>
      </c>
      <c r="AS40">
        <f t="shared" si="9"/>
        <v>0</v>
      </c>
      <c r="AT40">
        <f t="shared" si="10"/>
        <v>0</v>
      </c>
    </row>
    <row r="41" spans="1:46" ht="15.6" customHeight="1">
      <c r="A41" s="23"/>
      <c r="B41" s="29">
        <v>25</v>
      </c>
      <c r="C41" s="30">
        <f>VLOOKUP(B41,'参加申込書(NO1~30)'!$A$9:$N$38,2,FALSE)</f>
        <v>0</v>
      </c>
      <c r="D41" s="187">
        <f>VLOOKUP(B41,'参加申込書(NO1~30)'!$A$9:$N$38,4,FALSE)</f>
        <v>0</v>
      </c>
      <c r="E41" s="188"/>
      <c r="F41" s="188"/>
      <c r="G41" s="188"/>
      <c r="H41" s="189"/>
      <c r="I41" s="30">
        <f>VLOOKUP(B41,'参加申込書(NO1~30)'!$A$9:$N$38,6,FALSE)</f>
        <v>0</v>
      </c>
      <c r="J41" s="31">
        <f>VLOOKUP(B41,'参加申込書(NO1~30)'!$A$9:$N$38,12,FALSE)</f>
        <v>0</v>
      </c>
      <c r="K41" s="31">
        <f>VLOOKUP(B41,'参加申込書(NO1~30)'!$A$9:$N$38,13,FALSE)</f>
        <v>0</v>
      </c>
      <c r="L41" s="193"/>
      <c r="M41" s="193"/>
      <c r="N41" s="193"/>
      <c r="O41" s="193"/>
      <c r="P41" s="193"/>
      <c r="Q41" s="193"/>
      <c r="S41" s="29">
        <v>50</v>
      </c>
      <c r="T41" s="30">
        <f>VLOOKUP(S41,'参加申込書(NO31~60)'!$A$9:$N$38,2,FALSE)</f>
        <v>0</v>
      </c>
      <c r="U41" s="187">
        <f>VLOOKUP(S41,'参加申込書(NO31~60)'!$A$9:$N$38,4,FALSE)</f>
        <v>0</v>
      </c>
      <c r="V41" s="188"/>
      <c r="W41" s="188"/>
      <c r="X41" s="188"/>
      <c r="Y41" s="189"/>
      <c r="Z41" s="30">
        <f>VLOOKUP(S41,'参加申込書(NO31~60)'!$A$9:$N$38,6,FALSE)</f>
        <v>0</v>
      </c>
      <c r="AA41" s="31">
        <f>VLOOKUP(S41,'参加申込書(NO31~60)'!$A$9:$N$38,12,FALSE)</f>
        <v>0</v>
      </c>
      <c r="AB41" s="31">
        <f>VLOOKUP(S41,'参加申込書(NO31~60)'!$A$9:$N$38,13,FALSE)</f>
        <v>0</v>
      </c>
      <c r="AC41" s="193"/>
      <c r="AD41" s="193"/>
      <c r="AE41" s="193"/>
      <c r="AF41" s="193"/>
      <c r="AG41" s="193"/>
      <c r="AH41" s="193"/>
      <c r="AK41">
        <f t="shared" si="1"/>
        <v>25</v>
      </c>
      <c r="AL41">
        <f t="shared" si="2"/>
        <v>0</v>
      </c>
      <c r="AM41">
        <f t="shared" si="3"/>
        <v>0</v>
      </c>
      <c r="AN41">
        <f t="shared" si="4"/>
        <v>0</v>
      </c>
      <c r="AO41">
        <f t="shared" si="5"/>
        <v>0</v>
      </c>
      <c r="AP41">
        <f t="shared" si="6"/>
        <v>0</v>
      </c>
      <c r="AQ41">
        <f t="shared" si="7"/>
        <v>0</v>
      </c>
      <c r="AR41">
        <f t="shared" si="8"/>
        <v>0</v>
      </c>
      <c r="AS41">
        <f t="shared" si="9"/>
        <v>0</v>
      </c>
      <c r="AT41">
        <f t="shared" si="10"/>
        <v>0</v>
      </c>
    </row>
    <row r="42" spans="1:46" ht="13.9" thickBot="1">
      <c r="A42" s="23"/>
      <c r="AK42">
        <f>S17</f>
        <v>26</v>
      </c>
      <c r="AL42">
        <f t="shared" ref="AL42:AT42" si="11">T17</f>
        <v>0</v>
      </c>
      <c r="AM42">
        <f t="shared" si="11"/>
        <v>0</v>
      </c>
      <c r="AN42">
        <f t="shared" si="11"/>
        <v>0</v>
      </c>
      <c r="AO42">
        <f t="shared" si="11"/>
        <v>0</v>
      </c>
      <c r="AP42">
        <f t="shared" si="11"/>
        <v>0</v>
      </c>
      <c r="AQ42">
        <f t="shared" si="11"/>
        <v>0</v>
      </c>
      <c r="AR42">
        <f t="shared" si="11"/>
        <v>0</v>
      </c>
      <c r="AS42">
        <f t="shared" si="11"/>
        <v>0</v>
      </c>
      <c r="AT42">
        <f t="shared" si="11"/>
        <v>0</v>
      </c>
    </row>
    <row r="43" spans="1:46" ht="13.15" customHeight="1">
      <c r="A43" s="23"/>
      <c r="B43" s="194" t="s">
        <v>114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6"/>
      <c r="AK43">
        <f t="shared" ref="AK43:AK56" si="12">S18</f>
        <v>27</v>
      </c>
      <c r="AL43">
        <f t="shared" ref="AL43:AL56" si="13">T18</f>
        <v>0</v>
      </c>
      <c r="AM43">
        <f t="shared" ref="AM43:AM56" si="14">U18</f>
        <v>0</v>
      </c>
      <c r="AN43">
        <f t="shared" ref="AN43:AN56" si="15">V18</f>
        <v>0</v>
      </c>
      <c r="AO43">
        <f t="shared" ref="AO43:AO56" si="16">W18</f>
        <v>0</v>
      </c>
      <c r="AP43">
        <f t="shared" ref="AP43:AP56" si="17">X18</f>
        <v>0</v>
      </c>
      <c r="AQ43">
        <f t="shared" ref="AQ43:AQ56" si="18">Y18</f>
        <v>0</v>
      </c>
      <c r="AR43">
        <f t="shared" ref="AR43:AR56" si="19">Z18</f>
        <v>0</v>
      </c>
      <c r="AS43">
        <f t="shared" ref="AS43:AS56" si="20">AA18</f>
        <v>0</v>
      </c>
      <c r="AT43">
        <f t="shared" ref="AT43:AT56" si="21">AB18</f>
        <v>0</v>
      </c>
    </row>
    <row r="44" spans="1:46" ht="13.15" customHeight="1">
      <c r="A44" s="23"/>
      <c r="B44" s="197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9"/>
      <c r="AK44">
        <f t="shared" si="12"/>
        <v>28</v>
      </c>
      <c r="AL44">
        <f t="shared" si="13"/>
        <v>0</v>
      </c>
      <c r="AM44">
        <f t="shared" si="14"/>
        <v>0</v>
      </c>
      <c r="AN44">
        <f t="shared" si="15"/>
        <v>0</v>
      </c>
      <c r="AO44">
        <f t="shared" si="16"/>
        <v>0</v>
      </c>
      <c r="AP44">
        <f t="shared" si="17"/>
        <v>0</v>
      </c>
      <c r="AQ44">
        <f t="shared" si="18"/>
        <v>0</v>
      </c>
      <c r="AR44">
        <f t="shared" si="19"/>
        <v>0</v>
      </c>
      <c r="AS44">
        <f t="shared" si="20"/>
        <v>0</v>
      </c>
      <c r="AT44">
        <f t="shared" si="21"/>
        <v>0</v>
      </c>
    </row>
    <row r="45" spans="1:46" ht="13.15" customHeight="1">
      <c r="A45" s="23"/>
      <c r="B45" s="19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9"/>
      <c r="AK45">
        <f t="shared" si="12"/>
        <v>29</v>
      </c>
      <c r="AL45">
        <f t="shared" si="13"/>
        <v>0</v>
      </c>
      <c r="AM45">
        <f t="shared" si="14"/>
        <v>0</v>
      </c>
      <c r="AN45">
        <f t="shared" si="15"/>
        <v>0</v>
      </c>
      <c r="AO45">
        <f t="shared" si="16"/>
        <v>0</v>
      </c>
      <c r="AP45">
        <f t="shared" si="17"/>
        <v>0</v>
      </c>
      <c r="AQ45">
        <f t="shared" si="18"/>
        <v>0</v>
      </c>
      <c r="AR45">
        <f t="shared" si="19"/>
        <v>0</v>
      </c>
      <c r="AS45">
        <f t="shared" si="20"/>
        <v>0</v>
      </c>
      <c r="AT45">
        <f t="shared" si="21"/>
        <v>0</v>
      </c>
    </row>
    <row r="46" spans="1:46" ht="13.15" customHeight="1">
      <c r="A46" s="23"/>
      <c r="B46" s="197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9"/>
      <c r="AK46">
        <f t="shared" si="12"/>
        <v>30</v>
      </c>
      <c r="AL46">
        <f t="shared" si="13"/>
        <v>0</v>
      </c>
      <c r="AM46">
        <f t="shared" si="14"/>
        <v>0</v>
      </c>
      <c r="AN46">
        <f t="shared" si="15"/>
        <v>0</v>
      </c>
      <c r="AO46">
        <f t="shared" si="16"/>
        <v>0</v>
      </c>
      <c r="AP46">
        <f t="shared" si="17"/>
        <v>0</v>
      </c>
      <c r="AQ46">
        <f t="shared" si="18"/>
        <v>0</v>
      </c>
      <c r="AR46">
        <f t="shared" si="19"/>
        <v>0</v>
      </c>
      <c r="AS46">
        <f t="shared" si="20"/>
        <v>0</v>
      </c>
      <c r="AT46">
        <f t="shared" si="21"/>
        <v>0</v>
      </c>
    </row>
    <row r="47" spans="1:46" ht="13.15" customHeight="1">
      <c r="A47" s="23"/>
      <c r="B47" s="197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9"/>
      <c r="AK47">
        <f t="shared" si="12"/>
        <v>31</v>
      </c>
      <c r="AL47">
        <f t="shared" si="13"/>
        <v>0</v>
      </c>
      <c r="AM47">
        <f t="shared" si="14"/>
        <v>0</v>
      </c>
      <c r="AN47">
        <f t="shared" si="15"/>
        <v>0</v>
      </c>
      <c r="AO47">
        <f t="shared" si="16"/>
        <v>0</v>
      </c>
      <c r="AP47">
        <f t="shared" si="17"/>
        <v>0</v>
      </c>
      <c r="AQ47">
        <f t="shared" si="18"/>
        <v>0</v>
      </c>
      <c r="AR47">
        <f t="shared" si="19"/>
        <v>0</v>
      </c>
      <c r="AS47">
        <f t="shared" si="20"/>
        <v>0</v>
      </c>
      <c r="AT47">
        <f t="shared" si="21"/>
        <v>0</v>
      </c>
    </row>
    <row r="48" spans="1:46" ht="13.15" customHeight="1">
      <c r="A48" s="23"/>
      <c r="B48" s="197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9"/>
      <c r="AK48">
        <f t="shared" si="12"/>
        <v>32</v>
      </c>
      <c r="AL48">
        <f t="shared" si="13"/>
        <v>0</v>
      </c>
      <c r="AM48">
        <f t="shared" si="14"/>
        <v>0</v>
      </c>
      <c r="AN48">
        <f t="shared" si="15"/>
        <v>0</v>
      </c>
      <c r="AO48">
        <f t="shared" si="16"/>
        <v>0</v>
      </c>
      <c r="AP48">
        <f t="shared" si="17"/>
        <v>0</v>
      </c>
      <c r="AQ48">
        <f t="shared" si="18"/>
        <v>0</v>
      </c>
      <c r="AR48">
        <f t="shared" si="19"/>
        <v>0</v>
      </c>
      <c r="AS48">
        <f t="shared" si="20"/>
        <v>0</v>
      </c>
      <c r="AT48">
        <f t="shared" si="21"/>
        <v>0</v>
      </c>
    </row>
    <row r="49" spans="1:46" ht="13.15" customHeight="1">
      <c r="A49" s="23"/>
      <c r="B49" s="197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9"/>
      <c r="AK49">
        <f t="shared" si="12"/>
        <v>33</v>
      </c>
      <c r="AL49">
        <f t="shared" si="13"/>
        <v>0</v>
      </c>
      <c r="AM49">
        <f t="shared" si="14"/>
        <v>0</v>
      </c>
      <c r="AN49">
        <f t="shared" si="15"/>
        <v>0</v>
      </c>
      <c r="AO49">
        <f t="shared" si="16"/>
        <v>0</v>
      </c>
      <c r="AP49">
        <f t="shared" si="17"/>
        <v>0</v>
      </c>
      <c r="AQ49">
        <f t="shared" si="18"/>
        <v>0</v>
      </c>
      <c r="AR49">
        <f t="shared" si="19"/>
        <v>0</v>
      </c>
      <c r="AS49">
        <f t="shared" si="20"/>
        <v>0</v>
      </c>
      <c r="AT49">
        <f t="shared" si="21"/>
        <v>0</v>
      </c>
    </row>
    <row r="50" spans="1:46" ht="13.15" customHeight="1">
      <c r="A50" s="23"/>
      <c r="B50" s="197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9"/>
      <c r="AK50">
        <f t="shared" si="12"/>
        <v>34</v>
      </c>
      <c r="AL50">
        <f t="shared" si="13"/>
        <v>0</v>
      </c>
      <c r="AM50">
        <f t="shared" si="14"/>
        <v>0</v>
      </c>
      <c r="AN50">
        <f t="shared" si="15"/>
        <v>0</v>
      </c>
      <c r="AO50">
        <f t="shared" si="16"/>
        <v>0</v>
      </c>
      <c r="AP50">
        <f t="shared" si="17"/>
        <v>0</v>
      </c>
      <c r="AQ50">
        <f t="shared" si="18"/>
        <v>0</v>
      </c>
      <c r="AR50">
        <f t="shared" si="19"/>
        <v>0</v>
      </c>
      <c r="AS50">
        <f t="shared" si="20"/>
        <v>0</v>
      </c>
      <c r="AT50">
        <f t="shared" si="21"/>
        <v>0</v>
      </c>
    </row>
    <row r="51" spans="1:46" ht="13.15" customHeight="1">
      <c r="A51" s="23"/>
      <c r="B51" s="197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9"/>
      <c r="AK51">
        <f t="shared" si="12"/>
        <v>35</v>
      </c>
      <c r="AL51">
        <f t="shared" si="13"/>
        <v>0</v>
      </c>
      <c r="AM51">
        <f t="shared" si="14"/>
        <v>0</v>
      </c>
      <c r="AN51">
        <f t="shared" si="15"/>
        <v>0</v>
      </c>
      <c r="AO51">
        <f t="shared" si="16"/>
        <v>0</v>
      </c>
      <c r="AP51">
        <f t="shared" si="17"/>
        <v>0</v>
      </c>
      <c r="AQ51">
        <f t="shared" si="18"/>
        <v>0</v>
      </c>
      <c r="AR51">
        <f t="shared" si="19"/>
        <v>0</v>
      </c>
      <c r="AS51">
        <f t="shared" si="20"/>
        <v>0</v>
      </c>
      <c r="AT51">
        <f t="shared" si="21"/>
        <v>0</v>
      </c>
    </row>
    <row r="52" spans="1:46" ht="13.15" customHeight="1">
      <c r="A52" s="23"/>
      <c r="B52" s="197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9"/>
      <c r="AK52">
        <f t="shared" si="12"/>
        <v>36</v>
      </c>
      <c r="AL52">
        <f t="shared" si="13"/>
        <v>0</v>
      </c>
      <c r="AM52">
        <f t="shared" si="14"/>
        <v>0</v>
      </c>
      <c r="AN52">
        <f t="shared" si="15"/>
        <v>0</v>
      </c>
      <c r="AO52">
        <f t="shared" si="16"/>
        <v>0</v>
      </c>
      <c r="AP52">
        <f t="shared" si="17"/>
        <v>0</v>
      </c>
      <c r="AQ52">
        <f t="shared" si="18"/>
        <v>0</v>
      </c>
      <c r="AR52">
        <f t="shared" si="19"/>
        <v>0</v>
      </c>
      <c r="AS52">
        <f t="shared" si="20"/>
        <v>0</v>
      </c>
      <c r="AT52">
        <f t="shared" si="21"/>
        <v>0</v>
      </c>
    </row>
    <row r="53" spans="1:46" ht="13.15" customHeight="1">
      <c r="A53" s="23"/>
      <c r="B53" s="197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9"/>
      <c r="AK53">
        <f t="shared" si="12"/>
        <v>37</v>
      </c>
      <c r="AL53">
        <f t="shared" si="13"/>
        <v>0</v>
      </c>
      <c r="AM53">
        <f t="shared" si="14"/>
        <v>0</v>
      </c>
      <c r="AN53">
        <f t="shared" si="15"/>
        <v>0</v>
      </c>
      <c r="AO53">
        <f t="shared" si="16"/>
        <v>0</v>
      </c>
      <c r="AP53">
        <f t="shared" si="17"/>
        <v>0</v>
      </c>
      <c r="AQ53">
        <f t="shared" si="18"/>
        <v>0</v>
      </c>
      <c r="AR53">
        <f t="shared" si="19"/>
        <v>0</v>
      </c>
      <c r="AS53">
        <f t="shared" si="20"/>
        <v>0</v>
      </c>
      <c r="AT53">
        <f t="shared" si="21"/>
        <v>0</v>
      </c>
    </row>
    <row r="54" spans="1:46" ht="13.15" customHeight="1">
      <c r="A54" s="23"/>
      <c r="B54" s="197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9"/>
      <c r="AK54">
        <f t="shared" si="12"/>
        <v>38</v>
      </c>
      <c r="AL54">
        <f t="shared" si="13"/>
        <v>0</v>
      </c>
      <c r="AM54">
        <f t="shared" si="14"/>
        <v>0</v>
      </c>
      <c r="AN54">
        <f t="shared" si="15"/>
        <v>0</v>
      </c>
      <c r="AO54">
        <f t="shared" si="16"/>
        <v>0</v>
      </c>
      <c r="AP54">
        <f t="shared" si="17"/>
        <v>0</v>
      </c>
      <c r="AQ54">
        <f t="shared" si="18"/>
        <v>0</v>
      </c>
      <c r="AR54">
        <f t="shared" si="19"/>
        <v>0</v>
      </c>
      <c r="AS54">
        <f t="shared" si="20"/>
        <v>0</v>
      </c>
      <c r="AT54">
        <f t="shared" si="21"/>
        <v>0</v>
      </c>
    </row>
    <row r="55" spans="1:46" ht="13.9" customHeight="1">
      <c r="A55" s="23"/>
      <c r="B55" s="200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2"/>
      <c r="AK55">
        <f t="shared" si="12"/>
        <v>39</v>
      </c>
      <c r="AL55">
        <f t="shared" si="13"/>
        <v>0</v>
      </c>
      <c r="AM55">
        <f t="shared" si="14"/>
        <v>0</v>
      </c>
      <c r="AN55">
        <f t="shared" si="15"/>
        <v>0</v>
      </c>
      <c r="AO55">
        <f t="shared" si="16"/>
        <v>0</v>
      </c>
      <c r="AP55">
        <f t="shared" si="17"/>
        <v>0</v>
      </c>
      <c r="AQ55">
        <f t="shared" si="18"/>
        <v>0</v>
      </c>
      <c r="AR55">
        <f t="shared" si="19"/>
        <v>0</v>
      </c>
      <c r="AS55">
        <f t="shared" si="20"/>
        <v>0</v>
      </c>
      <c r="AT55">
        <f t="shared" si="21"/>
        <v>0</v>
      </c>
    </row>
    <row r="56" spans="1:46" ht="18.75" customHeight="1">
      <c r="A56" s="23"/>
      <c r="AD56" s="207" t="s">
        <v>115</v>
      </c>
      <c r="AE56" s="208"/>
      <c r="AF56" s="208"/>
      <c r="AG56" s="208"/>
      <c r="AH56" s="209"/>
      <c r="AK56">
        <f t="shared" si="12"/>
        <v>40</v>
      </c>
      <c r="AL56">
        <f t="shared" si="13"/>
        <v>0</v>
      </c>
      <c r="AM56">
        <f t="shared" si="14"/>
        <v>0</v>
      </c>
      <c r="AN56">
        <f t="shared" si="15"/>
        <v>0</v>
      </c>
      <c r="AO56">
        <f t="shared" si="16"/>
        <v>0</v>
      </c>
      <c r="AP56">
        <f t="shared" si="17"/>
        <v>0</v>
      </c>
      <c r="AQ56">
        <f t="shared" si="18"/>
        <v>0</v>
      </c>
      <c r="AR56">
        <f t="shared" si="19"/>
        <v>0</v>
      </c>
      <c r="AS56">
        <f t="shared" si="20"/>
        <v>0</v>
      </c>
      <c r="AT56">
        <f t="shared" si="21"/>
        <v>0</v>
      </c>
    </row>
    <row r="57" spans="1:46">
      <c r="A57" s="23"/>
    </row>
    <row r="58" spans="1:46" ht="22.5" customHeight="1">
      <c r="A58" s="22"/>
      <c r="B58" s="203" t="s">
        <v>87</v>
      </c>
      <c r="C58" s="203"/>
      <c r="D58" s="203"/>
      <c r="E58" s="204" t="str">
        <f>E2</f>
        <v/>
      </c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73" t="s">
        <v>88</v>
      </c>
      <c r="V58" s="205" t="str">
        <f>V2</f>
        <v/>
      </c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K58">
        <f t="shared" ref="AK58:AK67" si="22">S32</f>
        <v>41</v>
      </c>
      <c r="AL58">
        <f t="shared" ref="AL58:AL67" si="23">T32</f>
        <v>0</v>
      </c>
      <c r="AM58">
        <f t="shared" ref="AM58:AM67" si="24">U32</f>
        <v>0</v>
      </c>
      <c r="AN58">
        <f t="shared" ref="AN58:AN67" si="25">V32</f>
        <v>0</v>
      </c>
      <c r="AO58">
        <f t="shared" ref="AO58:AO67" si="26">W32</f>
        <v>0</v>
      </c>
      <c r="AP58">
        <f t="shared" ref="AP58:AP67" si="27">X32</f>
        <v>0</v>
      </c>
      <c r="AQ58">
        <f t="shared" ref="AQ58:AQ67" si="28">Y32</f>
        <v>0</v>
      </c>
      <c r="AR58">
        <f t="shared" ref="AR58:AR67" si="29">Z32</f>
        <v>0</v>
      </c>
      <c r="AS58">
        <f t="shared" ref="AS58:AS67" si="30">AA32</f>
        <v>0</v>
      </c>
      <c r="AT58">
        <f t="shared" ref="AT58:AT67" si="31">AB32</f>
        <v>0</v>
      </c>
    </row>
    <row r="59" spans="1:46" ht="21.6" customHeight="1">
      <c r="A59" s="23"/>
      <c r="B59" s="203"/>
      <c r="C59" s="203"/>
      <c r="D59" s="203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6" t="str">
        <f>U3</f>
        <v/>
      </c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K59">
        <f t="shared" si="22"/>
        <v>42</v>
      </c>
      <c r="AL59">
        <f t="shared" si="23"/>
        <v>0</v>
      </c>
      <c r="AM59">
        <f t="shared" si="24"/>
        <v>0</v>
      </c>
      <c r="AN59">
        <f t="shared" si="25"/>
        <v>0</v>
      </c>
      <c r="AO59">
        <f t="shared" si="26"/>
        <v>0</v>
      </c>
      <c r="AP59">
        <f t="shared" si="27"/>
        <v>0</v>
      </c>
      <c r="AQ59">
        <f t="shared" si="28"/>
        <v>0</v>
      </c>
      <c r="AR59">
        <f t="shared" si="29"/>
        <v>0</v>
      </c>
      <c r="AS59">
        <f t="shared" si="30"/>
        <v>0</v>
      </c>
      <c r="AT59">
        <f t="shared" si="31"/>
        <v>0</v>
      </c>
    </row>
    <row r="60" spans="1:46" ht="3.95" customHeight="1">
      <c r="A60" s="23"/>
      <c r="AK60">
        <f t="shared" si="22"/>
        <v>43</v>
      </c>
      <c r="AL60">
        <f t="shared" si="23"/>
        <v>0</v>
      </c>
      <c r="AM60">
        <f t="shared" si="24"/>
        <v>0</v>
      </c>
      <c r="AN60">
        <f t="shared" si="25"/>
        <v>0</v>
      </c>
      <c r="AO60">
        <f t="shared" si="26"/>
        <v>0</v>
      </c>
      <c r="AP60">
        <f t="shared" si="27"/>
        <v>0</v>
      </c>
      <c r="AQ60">
        <f t="shared" si="28"/>
        <v>0</v>
      </c>
      <c r="AR60">
        <f t="shared" si="29"/>
        <v>0</v>
      </c>
      <c r="AS60">
        <f t="shared" si="30"/>
        <v>0</v>
      </c>
      <c r="AT60">
        <f t="shared" si="31"/>
        <v>0</v>
      </c>
    </row>
    <row r="61" spans="1:46" ht="15.6" customHeight="1">
      <c r="A61" s="23"/>
      <c r="B61" s="29">
        <v>51</v>
      </c>
      <c r="C61" s="30">
        <f>VLOOKUP(B61,'参加申込書(NO31~60)'!$A$9:$N$38,2,FALSE)</f>
        <v>0</v>
      </c>
      <c r="D61" s="187">
        <f>VLOOKUP(B61,'参加申込書(NO31~60)'!$A$9:$N$38,4,FALSE)</f>
        <v>0</v>
      </c>
      <c r="E61" s="188"/>
      <c r="F61" s="188"/>
      <c r="G61" s="188"/>
      <c r="H61" s="189"/>
      <c r="I61" s="30">
        <f>VLOOKUP(B61,'参加申込書(NO31~60)'!$A$9:$N$38,6,FALSE)</f>
        <v>0</v>
      </c>
      <c r="J61" s="31">
        <f>VLOOKUP(B61,'参加申込書(NO31~60)'!$A$9:$N$38,12,FALSE)</f>
        <v>0</v>
      </c>
      <c r="K61" s="31">
        <f>VLOOKUP(B61,'参加申込書(NO31~60)'!$A$9:$N$38,13,FALSE)</f>
        <v>0</v>
      </c>
      <c r="L61" s="190"/>
      <c r="M61" s="191"/>
      <c r="N61" s="192"/>
      <c r="O61" s="190"/>
      <c r="P61" s="191"/>
      <c r="Q61" s="192"/>
      <c r="S61" s="29">
        <v>101</v>
      </c>
      <c r="T61" s="30">
        <f>VLOOKUP(S61,'参加申込書(NO91~120)'!$A$9:$N$38,2,FALSE)</f>
        <v>0</v>
      </c>
      <c r="U61" s="187">
        <f>VLOOKUP(S61,'参加申込書(NO91~120)'!$A$9:$N$38,4,FALSE)</f>
        <v>0</v>
      </c>
      <c r="V61" s="188"/>
      <c r="W61" s="188"/>
      <c r="X61" s="188"/>
      <c r="Y61" s="189"/>
      <c r="Z61" s="30">
        <f>VLOOKUP(S61,'参加申込書(NO91~120)'!$A$9:$N$38,6,FALSE)</f>
        <v>0</v>
      </c>
      <c r="AA61" s="31">
        <f>VLOOKUP(S61,'参加申込書(NO91~120)'!$A$9:$N$38,12,FALSE)</f>
        <v>0</v>
      </c>
      <c r="AB61" s="31">
        <f>VLOOKUP(S61,'参加申込書(NO91~120)'!$A$9:$N$38,13,FALSE)</f>
        <v>0</v>
      </c>
      <c r="AC61" s="190"/>
      <c r="AD61" s="191"/>
      <c r="AE61" s="192"/>
      <c r="AF61" s="190"/>
      <c r="AG61" s="191"/>
      <c r="AH61" s="192"/>
      <c r="AK61">
        <f t="shared" si="22"/>
        <v>44</v>
      </c>
      <c r="AL61">
        <f t="shared" si="23"/>
        <v>0</v>
      </c>
      <c r="AM61">
        <f t="shared" si="24"/>
        <v>0</v>
      </c>
      <c r="AN61">
        <f t="shared" si="25"/>
        <v>0</v>
      </c>
      <c r="AO61">
        <f t="shared" si="26"/>
        <v>0</v>
      </c>
      <c r="AP61">
        <f t="shared" si="27"/>
        <v>0</v>
      </c>
      <c r="AQ61">
        <f t="shared" si="28"/>
        <v>0</v>
      </c>
      <c r="AR61">
        <f t="shared" si="29"/>
        <v>0</v>
      </c>
      <c r="AS61">
        <f t="shared" si="30"/>
        <v>0</v>
      </c>
      <c r="AT61">
        <f t="shared" si="31"/>
        <v>0</v>
      </c>
    </row>
    <row r="62" spans="1:46" ht="15.6" customHeight="1">
      <c r="A62" s="23"/>
      <c r="B62" s="29">
        <v>52</v>
      </c>
      <c r="C62" s="30">
        <f>VLOOKUP(B62,'参加申込書(NO31~60)'!$A$9:$N$38,2,FALSE)</f>
        <v>0</v>
      </c>
      <c r="D62" s="187">
        <f>VLOOKUP(B62,'参加申込書(NO31~60)'!$A$9:$N$38,4,FALSE)</f>
        <v>0</v>
      </c>
      <c r="E62" s="188"/>
      <c r="F62" s="188"/>
      <c r="G62" s="188"/>
      <c r="H62" s="189"/>
      <c r="I62" s="30">
        <f>VLOOKUP(B62,'参加申込書(NO31~60)'!$A$9:$N$38,6,FALSE)</f>
        <v>0</v>
      </c>
      <c r="J62" s="31">
        <f>VLOOKUP(B62,'参加申込書(NO31~60)'!$A$9:$N$38,12,FALSE)</f>
        <v>0</v>
      </c>
      <c r="K62" s="31">
        <f>VLOOKUP(B62,'参加申込書(NO31~60)'!$A$9:$N$38,13,FALSE)</f>
        <v>0</v>
      </c>
      <c r="L62" s="190"/>
      <c r="M62" s="191"/>
      <c r="N62" s="192"/>
      <c r="O62" s="190"/>
      <c r="P62" s="191"/>
      <c r="Q62" s="192"/>
      <c r="S62" s="29">
        <v>102</v>
      </c>
      <c r="T62" s="30">
        <f>VLOOKUP(S62,'参加申込書(NO91~120)'!$A$9:$N$38,2,FALSE)</f>
        <v>0</v>
      </c>
      <c r="U62" s="187">
        <f>VLOOKUP(S62,'参加申込書(NO91~120)'!$A$9:$N$38,4,FALSE)</f>
        <v>0</v>
      </c>
      <c r="V62" s="188"/>
      <c r="W62" s="188"/>
      <c r="X62" s="188"/>
      <c r="Y62" s="189"/>
      <c r="Z62" s="30">
        <f>VLOOKUP(S62,'参加申込書(NO91~120)'!$A$9:$N$38,6,FALSE)</f>
        <v>0</v>
      </c>
      <c r="AA62" s="31">
        <f>VLOOKUP(S62,'参加申込書(NO91~120)'!$A$9:$N$38,12,FALSE)</f>
        <v>0</v>
      </c>
      <c r="AB62" s="31">
        <f>VLOOKUP(S62,'参加申込書(NO91~120)'!$A$9:$N$38,13,FALSE)</f>
        <v>0</v>
      </c>
      <c r="AC62" s="190"/>
      <c r="AD62" s="191"/>
      <c r="AE62" s="192"/>
      <c r="AF62" s="190"/>
      <c r="AG62" s="191"/>
      <c r="AH62" s="192"/>
      <c r="AK62">
        <f t="shared" si="22"/>
        <v>45</v>
      </c>
      <c r="AL62">
        <f t="shared" si="23"/>
        <v>0</v>
      </c>
      <c r="AM62">
        <f t="shared" si="24"/>
        <v>0</v>
      </c>
      <c r="AN62">
        <f t="shared" si="25"/>
        <v>0</v>
      </c>
      <c r="AO62">
        <f t="shared" si="26"/>
        <v>0</v>
      </c>
      <c r="AP62">
        <f t="shared" si="27"/>
        <v>0</v>
      </c>
      <c r="AQ62">
        <f t="shared" si="28"/>
        <v>0</v>
      </c>
      <c r="AR62">
        <f t="shared" si="29"/>
        <v>0</v>
      </c>
      <c r="AS62">
        <f t="shared" si="30"/>
        <v>0</v>
      </c>
      <c r="AT62">
        <f t="shared" si="31"/>
        <v>0</v>
      </c>
    </row>
    <row r="63" spans="1:46" ht="15.6" customHeight="1">
      <c r="A63" s="23"/>
      <c r="B63" s="29">
        <v>53</v>
      </c>
      <c r="C63" s="30">
        <f>VLOOKUP(B63,'参加申込書(NO31~60)'!$A$9:$N$38,2,FALSE)</f>
        <v>0</v>
      </c>
      <c r="D63" s="187">
        <f>VLOOKUP(B63,'参加申込書(NO31~60)'!$A$9:$N$38,4,FALSE)</f>
        <v>0</v>
      </c>
      <c r="E63" s="188"/>
      <c r="F63" s="188"/>
      <c r="G63" s="188"/>
      <c r="H63" s="189"/>
      <c r="I63" s="30">
        <f>VLOOKUP(B63,'参加申込書(NO31~60)'!$A$9:$N$38,6,FALSE)</f>
        <v>0</v>
      </c>
      <c r="J63" s="31">
        <f>VLOOKUP(B63,'参加申込書(NO31~60)'!$A$9:$N$38,12,FALSE)</f>
        <v>0</v>
      </c>
      <c r="K63" s="31">
        <f>VLOOKUP(B63,'参加申込書(NO31~60)'!$A$9:$N$38,13,FALSE)</f>
        <v>0</v>
      </c>
      <c r="L63" s="190"/>
      <c r="M63" s="191"/>
      <c r="N63" s="192"/>
      <c r="O63" s="190"/>
      <c r="P63" s="191"/>
      <c r="Q63" s="192"/>
      <c r="S63" s="29">
        <v>103</v>
      </c>
      <c r="T63" s="30">
        <f>VLOOKUP(S63,'参加申込書(NO91~120)'!$A$9:$N$38,2,FALSE)</f>
        <v>0</v>
      </c>
      <c r="U63" s="187">
        <f>VLOOKUP(S63,'参加申込書(NO91~120)'!$A$9:$N$38,4,FALSE)</f>
        <v>0</v>
      </c>
      <c r="V63" s="188"/>
      <c r="W63" s="188"/>
      <c r="X63" s="188"/>
      <c r="Y63" s="189"/>
      <c r="Z63" s="30">
        <f>VLOOKUP(S63,'参加申込書(NO91~120)'!$A$9:$N$38,6,FALSE)</f>
        <v>0</v>
      </c>
      <c r="AA63" s="31">
        <f>VLOOKUP(S63,'参加申込書(NO91~120)'!$A$9:$N$38,12,FALSE)</f>
        <v>0</v>
      </c>
      <c r="AB63" s="31">
        <f>VLOOKUP(S63,'参加申込書(NO91~120)'!$A$9:$N$38,13,FALSE)</f>
        <v>0</v>
      </c>
      <c r="AC63" s="190"/>
      <c r="AD63" s="191"/>
      <c r="AE63" s="192"/>
      <c r="AF63" s="190"/>
      <c r="AG63" s="191"/>
      <c r="AH63" s="192"/>
      <c r="AK63">
        <f t="shared" si="22"/>
        <v>46</v>
      </c>
      <c r="AL63">
        <f t="shared" si="23"/>
        <v>0</v>
      </c>
      <c r="AM63">
        <f t="shared" si="24"/>
        <v>0</v>
      </c>
      <c r="AN63">
        <f t="shared" si="25"/>
        <v>0</v>
      </c>
      <c r="AO63">
        <f t="shared" si="26"/>
        <v>0</v>
      </c>
      <c r="AP63">
        <f t="shared" si="27"/>
        <v>0</v>
      </c>
      <c r="AQ63">
        <f t="shared" si="28"/>
        <v>0</v>
      </c>
      <c r="AR63">
        <f t="shared" si="29"/>
        <v>0</v>
      </c>
      <c r="AS63">
        <f t="shared" si="30"/>
        <v>0</v>
      </c>
      <c r="AT63">
        <f t="shared" si="31"/>
        <v>0</v>
      </c>
    </row>
    <row r="64" spans="1:46" ht="15.6" customHeight="1">
      <c r="A64" s="23"/>
      <c r="B64" s="29">
        <v>54</v>
      </c>
      <c r="C64" s="30">
        <f>VLOOKUP(B64,'参加申込書(NO31~60)'!$A$9:$N$38,2,FALSE)</f>
        <v>0</v>
      </c>
      <c r="D64" s="187">
        <f>VLOOKUP(B64,'参加申込書(NO31~60)'!$A$9:$N$38,4,FALSE)</f>
        <v>0</v>
      </c>
      <c r="E64" s="188"/>
      <c r="F64" s="188"/>
      <c r="G64" s="188"/>
      <c r="H64" s="189"/>
      <c r="I64" s="30">
        <f>VLOOKUP(B64,'参加申込書(NO31~60)'!$A$9:$N$38,6,FALSE)</f>
        <v>0</v>
      </c>
      <c r="J64" s="31">
        <f>VLOOKUP(B64,'参加申込書(NO31~60)'!$A$9:$N$38,12,FALSE)</f>
        <v>0</v>
      </c>
      <c r="K64" s="31">
        <f>VLOOKUP(B64,'参加申込書(NO31~60)'!$A$9:$N$38,13,FALSE)</f>
        <v>0</v>
      </c>
      <c r="L64" s="190"/>
      <c r="M64" s="191"/>
      <c r="N64" s="192"/>
      <c r="O64" s="190"/>
      <c r="P64" s="191"/>
      <c r="Q64" s="192"/>
      <c r="S64" s="29">
        <v>104</v>
      </c>
      <c r="T64" s="30">
        <f>VLOOKUP(S64,'参加申込書(NO91~120)'!$A$9:$N$38,2,FALSE)</f>
        <v>0</v>
      </c>
      <c r="U64" s="187">
        <f>VLOOKUP(S64,'参加申込書(NO91~120)'!$A$9:$N$38,4,FALSE)</f>
        <v>0</v>
      </c>
      <c r="V64" s="188"/>
      <c r="W64" s="188"/>
      <c r="X64" s="188"/>
      <c r="Y64" s="189"/>
      <c r="Z64" s="30">
        <f>VLOOKUP(S64,'参加申込書(NO91~120)'!$A$9:$N$38,6,FALSE)</f>
        <v>0</v>
      </c>
      <c r="AA64" s="31">
        <f>VLOOKUP(S64,'参加申込書(NO91~120)'!$A$9:$N$38,12,FALSE)</f>
        <v>0</v>
      </c>
      <c r="AB64" s="31">
        <f>VLOOKUP(S64,'参加申込書(NO91~120)'!$A$9:$N$38,13,FALSE)</f>
        <v>0</v>
      </c>
      <c r="AC64" s="190"/>
      <c r="AD64" s="191"/>
      <c r="AE64" s="192"/>
      <c r="AF64" s="190"/>
      <c r="AG64" s="191"/>
      <c r="AH64" s="192"/>
      <c r="AK64">
        <f t="shared" si="22"/>
        <v>47</v>
      </c>
      <c r="AL64">
        <f t="shared" si="23"/>
        <v>0</v>
      </c>
      <c r="AM64">
        <f t="shared" si="24"/>
        <v>0</v>
      </c>
      <c r="AN64">
        <f t="shared" si="25"/>
        <v>0</v>
      </c>
      <c r="AO64">
        <f t="shared" si="26"/>
        <v>0</v>
      </c>
      <c r="AP64">
        <f t="shared" si="27"/>
        <v>0</v>
      </c>
      <c r="AQ64">
        <f t="shared" si="28"/>
        <v>0</v>
      </c>
      <c r="AR64">
        <f t="shared" si="29"/>
        <v>0</v>
      </c>
      <c r="AS64">
        <f t="shared" si="30"/>
        <v>0</v>
      </c>
      <c r="AT64">
        <f t="shared" si="31"/>
        <v>0</v>
      </c>
    </row>
    <row r="65" spans="1:46" ht="15.6" customHeight="1">
      <c r="A65" s="23"/>
      <c r="B65" s="29">
        <v>55</v>
      </c>
      <c r="C65" s="30">
        <f>VLOOKUP(B65,'参加申込書(NO31~60)'!$A$9:$N$38,2,FALSE)</f>
        <v>0</v>
      </c>
      <c r="D65" s="187">
        <f>VLOOKUP(B65,'参加申込書(NO31~60)'!$A$9:$N$38,4,FALSE)</f>
        <v>0</v>
      </c>
      <c r="E65" s="188"/>
      <c r="F65" s="188"/>
      <c r="G65" s="188"/>
      <c r="H65" s="189"/>
      <c r="I65" s="30">
        <f>VLOOKUP(B65,'参加申込書(NO31~60)'!$A$9:$N$38,6,FALSE)</f>
        <v>0</v>
      </c>
      <c r="J65" s="31">
        <f>VLOOKUP(B65,'参加申込書(NO31~60)'!$A$9:$N$38,12,FALSE)</f>
        <v>0</v>
      </c>
      <c r="K65" s="31">
        <f>VLOOKUP(B65,'参加申込書(NO31~60)'!$A$9:$N$38,13,FALSE)</f>
        <v>0</v>
      </c>
      <c r="L65" s="190"/>
      <c r="M65" s="191"/>
      <c r="N65" s="192"/>
      <c r="O65" s="190"/>
      <c r="P65" s="191"/>
      <c r="Q65" s="192"/>
      <c r="S65" s="29">
        <v>105</v>
      </c>
      <c r="T65" s="30">
        <f>VLOOKUP(S65,'参加申込書(NO91~120)'!$A$9:$N$38,2,FALSE)</f>
        <v>0</v>
      </c>
      <c r="U65" s="187">
        <f>VLOOKUP(S65,'参加申込書(NO91~120)'!$A$9:$N$38,4,FALSE)</f>
        <v>0</v>
      </c>
      <c r="V65" s="188"/>
      <c r="W65" s="188"/>
      <c r="X65" s="188"/>
      <c r="Y65" s="189"/>
      <c r="Z65" s="30">
        <f>VLOOKUP(S65,'参加申込書(NO91~120)'!$A$9:$N$38,6,FALSE)</f>
        <v>0</v>
      </c>
      <c r="AA65" s="31">
        <f>VLOOKUP(S65,'参加申込書(NO91~120)'!$A$9:$N$38,12,FALSE)</f>
        <v>0</v>
      </c>
      <c r="AB65" s="31">
        <f>VLOOKUP(S65,'参加申込書(NO91~120)'!$A$9:$N$38,13,FALSE)</f>
        <v>0</v>
      </c>
      <c r="AC65" s="190"/>
      <c r="AD65" s="191"/>
      <c r="AE65" s="192"/>
      <c r="AF65" s="190"/>
      <c r="AG65" s="191"/>
      <c r="AH65" s="192"/>
      <c r="AK65">
        <f t="shared" si="22"/>
        <v>48</v>
      </c>
      <c r="AL65">
        <f t="shared" si="23"/>
        <v>0</v>
      </c>
      <c r="AM65">
        <f t="shared" si="24"/>
        <v>0</v>
      </c>
      <c r="AN65">
        <f t="shared" si="25"/>
        <v>0</v>
      </c>
      <c r="AO65">
        <f t="shared" si="26"/>
        <v>0</v>
      </c>
      <c r="AP65">
        <f t="shared" si="27"/>
        <v>0</v>
      </c>
      <c r="AQ65">
        <f t="shared" si="28"/>
        <v>0</v>
      </c>
      <c r="AR65">
        <f t="shared" si="29"/>
        <v>0</v>
      </c>
      <c r="AS65">
        <f t="shared" si="30"/>
        <v>0</v>
      </c>
      <c r="AT65">
        <f t="shared" si="31"/>
        <v>0</v>
      </c>
    </row>
    <row r="66" spans="1:46" ht="15.6" customHeight="1">
      <c r="A66" s="23"/>
      <c r="B66" s="29">
        <v>56</v>
      </c>
      <c r="C66" s="30">
        <f>VLOOKUP(B66,'参加申込書(NO31~60)'!$A$9:$N$38,2,FALSE)</f>
        <v>0</v>
      </c>
      <c r="D66" s="187">
        <f>VLOOKUP(B66,'参加申込書(NO31~60)'!$A$9:$N$38,4,FALSE)</f>
        <v>0</v>
      </c>
      <c r="E66" s="188"/>
      <c r="F66" s="188"/>
      <c r="G66" s="188"/>
      <c r="H66" s="189"/>
      <c r="I66" s="30">
        <f>VLOOKUP(B66,'参加申込書(NO31~60)'!$A$9:$N$38,6,FALSE)</f>
        <v>0</v>
      </c>
      <c r="J66" s="31">
        <f>VLOOKUP(B66,'参加申込書(NO31~60)'!$A$9:$N$38,12,FALSE)</f>
        <v>0</v>
      </c>
      <c r="K66" s="31">
        <f>VLOOKUP(B66,'参加申込書(NO31~60)'!$A$9:$N$38,13,FALSE)</f>
        <v>0</v>
      </c>
      <c r="L66" s="190"/>
      <c r="M66" s="191"/>
      <c r="N66" s="192"/>
      <c r="O66" s="190"/>
      <c r="P66" s="191"/>
      <c r="Q66" s="192"/>
      <c r="S66" s="29">
        <v>106</v>
      </c>
      <c r="T66" s="30">
        <f>VLOOKUP(S66,'参加申込書(NO91~120)'!$A$9:$N$38,2,FALSE)</f>
        <v>0</v>
      </c>
      <c r="U66" s="187">
        <f>VLOOKUP(S66,'参加申込書(NO91~120)'!$A$9:$N$38,4,FALSE)</f>
        <v>0</v>
      </c>
      <c r="V66" s="188"/>
      <c r="W66" s="188"/>
      <c r="X66" s="188"/>
      <c r="Y66" s="189"/>
      <c r="Z66" s="30">
        <f>VLOOKUP(S66,'参加申込書(NO91~120)'!$A$9:$N$38,6,FALSE)</f>
        <v>0</v>
      </c>
      <c r="AA66" s="31">
        <f>VLOOKUP(S66,'参加申込書(NO91~120)'!$A$9:$N$38,12,FALSE)</f>
        <v>0</v>
      </c>
      <c r="AB66" s="31">
        <f>VLOOKUP(S66,'参加申込書(NO91~120)'!$A$9:$N$38,13,FALSE)</f>
        <v>0</v>
      </c>
      <c r="AC66" s="190"/>
      <c r="AD66" s="191"/>
      <c r="AE66" s="192"/>
      <c r="AF66" s="190"/>
      <c r="AG66" s="191"/>
      <c r="AH66" s="192"/>
      <c r="AK66">
        <f t="shared" si="22"/>
        <v>49</v>
      </c>
      <c r="AL66">
        <f t="shared" si="23"/>
        <v>0</v>
      </c>
      <c r="AM66">
        <f t="shared" si="24"/>
        <v>0</v>
      </c>
      <c r="AN66">
        <f t="shared" si="25"/>
        <v>0</v>
      </c>
      <c r="AO66">
        <f t="shared" si="26"/>
        <v>0</v>
      </c>
      <c r="AP66">
        <f t="shared" si="27"/>
        <v>0</v>
      </c>
      <c r="AQ66">
        <f t="shared" si="28"/>
        <v>0</v>
      </c>
      <c r="AR66">
        <f t="shared" si="29"/>
        <v>0</v>
      </c>
      <c r="AS66">
        <f t="shared" si="30"/>
        <v>0</v>
      </c>
      <c r="AT66">
        <f t="shared" si="31"/>
        <v>0</v>
      </c>
    </row>
    <row r="67" spans="1:46" ht="15.6" customHeight="1">
      <c r="A67" s="23"/>
      <c r="B67" s="29">
        <v>57</v>
      </c>
      <c r="C67" s="30">
        <f>VLOOKUP(B67,'参加申込書(NO31~60)'!$A$9:$N$38,2,FALSE)</f>
        <v>0</v>
      </c>
      <c r="D67" s="187">
        <f>VLOOKUP(B67,'参加申込書(NO31~60)'!$A$9:$N$38,4,FALSE)</f>
        <v>0</v>
      </c>
      <c r="E67" s="188"/>
      <c r="F67" s="188"/>
      <c r="G67" s="188"/>
      <c r="H67" s="189"/>
      <c r="I67" s="30">
        <f>VLOOKUP(B67,'参加申込書(NO31~60)'!$A$9:$N$38,6,FALSE)</f>
        <v>0</v>
      </c>
      <c r="J67" s="31">
        <f>VLOOKUP(B67,'参加申込書(NO31~60)'!$A$9:$N$38,12,FALSE)</f>
        <v>0</v>
      </c>
      <c r="K67" s="31">
        <f>VLOOKUP(B67,'参加申込書(NO31~60)'!$A$9:$N$38,13,FALSE)</f>
        <v>0</v>
      </c>
      <c r="L67" s="190"/>
      <c r="M67" s="191"/>
      <c r="N67" s="192"/>
      <c r="O67" s="190"/>
      <c r="P67" s="191"/>
      <c r="Q67" s="192"/>
      <c r="S67" s="29">
        <v>107</v>
      </c>
      <c r="T67" s="30">
        <f>VLOOKUP(S67,'参加申込書(NO91~120)'!$A$9:$N$38,2,FALSE)</f>
        <v>0</v>
      </c>
      <c r="U67" s="187">
        <f>VLOOKUP(S67,'参加申込書(NO91~120)'!$A$9:$N$38,4,FALSE)</f>
        <v>0</v>
      </c>
      <c r="V67" s="188"/>
      <c r="W67" s="188"/>
      <c r="X67" s="188"/>
      <c r="Y67" s="189"/>
      <c r="Z67" s="30">
        <f>VLOOKUP(S67,'参加申込書(NO91~120)'!$A$9:$N$38,6,FALSE)</f>
        <v>0</v>
      </c>
      <c r="AA67" s="31">
        <f>VLOOKUP(S67,'参加申込書(NO91~120)'!$A$9:$N$38,12,FALSE)</f>
        <v>0</v>
      </c>
      <c r="AB67" s="31">
        <f>VLOOKUP(S67,'参加申込書(NO91~120)'!$A$9:$N$38,13,FALSE)</f>
        <v>0</v>
      </c>
      <c r="AC67" s="190"/>
      <c r="AD67" s="191"/>
      <c r="AE67" s="192"/>
      <c r="AF67" s="190"/>
      <c r="AG67" s="191"/>
      <c r="AH67" s="192"/>
      <c r="AK67">
        <f t="shared" si="22"/>
        <v>50</v>
      </c>
      <c r="AL67">
        <f t="shared" si="23"/>
        <v>0</v>
      </c>
      <c r="AM67">
        <f t="shared" si="24"/>
        <v>0</v>
      </c>
      <c r="AN67">
        <f t="shared" si="25"/>
        <v>0</v>
      </c>
      <c r="AO67">
        <f t="shared" si="26"/>
        <v>0</v>
      </c>
      <c r="AP67">
        <f t="shared" si="27"/>
        <v>0</v>
      </c>
      <c r="AQ67">
        <f t="shared" si="28"/>
        <v>0</v>
      </c>
      <c r="AR67">
        <f t="shared" si="29"/>
        <v>0</v>
      </c>
      <c r="AS67">
        <f t="shared" si="30"/>
        <v>0</v>
      </c>
      <c r="AT67">
        <f t="shared" si="31"/>
        <v>0</v>
      </c>
    </row>
    <row r="68" spans="1:46" ht="15.6" customHeight="1">
      <c r="A68" s="23"/>
      <c r="B68" s="29">
        <v>58</v>
      </c>
      <c r="C68" s="30">
        <f>VLOOKUP(B68,'参加申込書(NO31~60)'!$A$9:$N$38,2,FALSE)</f>
        <v>0</v>
      </c>
      <c r="D68" s="187">
        <f>VLOOKUP(B68,'参加申込書(NO31~60)'!$A$9:$N$38,4,FALSE)</f>
        <v>0</v>
      </c>
      <c r="E68" s="188"/>
      <c r="F68" s="188"/>
      <c r="G68" s="188"/>
      <c r="H68" s="189"/>
      <c r="I68" s="30">
        <f>VLOOKUP(B68,'参加申込書(NO31~60)'!$A$9:$N$38,6,FALSE)</f>
        <v>0</v>
      </c>
      <c r="J68" s="31">
        <f>VLOOKUP(B68,'参加申込書(NO31~60)'!$A$9:$N$38,12,FALSE)</f>
        <v>0</v>
      </c>
      <c r="K68" s="31">
        <f>VLOOKUP(B68,'参加申込書(NO31~60)'!$A$9:$N$38,13,FALSE)</f>
        <v>0</v>
      </c>
      <c r="L68" s="190"/>
      <c r="M68" s="191"/>
      <c r="N68" s="192"/>
      <c r="O68" s="190"/>
      <c r="P68" s="191"/>
      <c r="Q68" s="192"/>
      <c r="S68" s="29">
        <v>108</v>
      </c>
      <c r="T68" s="30">
        <f>VLOOKUP(S68,'参加申込書(NO91~120)'!$A$9:$N$38,2,FALSE)</f>
        <v>0</v>
      </c>
      <c r="U68" s="187">
        <f>VLOOKUP(S68,'参加申込書(NO91~120)'!$A$9:$N$38,4,FALSE)</f>
        <v>0</v>
      </c>
      <c r="V68" s="188"/>
      <c r="W68" s="188"/>
      <c r="X68" s="188"/>
      <c r="Y68" s="189"/>
      <c r="Z68" s="30">
        <f>VLOOKUP(S68,'参加申込書(NO91~120)'!$A$9:$N$38,6,FALSE)</f>
        <v>0</v>
      </c>
      <c r="AA68" s="31">
        <f>VLOOKUP(S68,'参加申込書(NO91~120)'!$A$9:$N$38,12,FALSE)</f>
        <v>0</v>
      </c>
      <c r="AB68" s="31">
        <f>VLOOKUP(S68,'参加申込書(NO91~120)'!$A$9:$N$38,13,FALSE)</f>
        <v>0</v>
      </c>
      <c r="AC68" s="190"/>
      <c r="AD68" s="191"/>
      <c r="AE68" s="192"/>
      <c r="AF68" s="190"/>
      <c r="AG68" s="191"/>
      <c r="AH68" s="192"/>
      <c r="AK68">
        <f>B61</f>
        <v>51</v>
      </c>
      <c r="AL68">
        <f t="shared" ref="AL68:AT68" si="32">C61</f>
        <v>0</v>
      </c>
      <c r="AM68">
        <f t="shared" si="32"/>
        <v>0</v>
      </c>
      <c r="AN68">
        <f t="shared" si="32"/>
        <v>0</v>
      </c>
      <c r="AO68">
        <f t="shared" si="32"/>
        <v>0</v>
      </c>
      <c r="AP68">
        <f t="shared" si="32"/>
        <v>0</v>
      </c>
      <c r="AQ68">
        <f t="shared" si="32"/>
        <v>0</v>
      </c>
      <c r="AR68">
        <f t="shared" si="32"/>
        <v>0</v>
      </c>
      <c r="AS68">
        <f t="shared" si="32"/>
        <v>0</v>
      </c>
      <c r="AT68">
        <f t="shared" si="32"/>
        <v>0</v>
      </c>
    </row>
    <row r="69" spans="1:46" ht="15.6" customHeight="1">
      <c r="A69" s="23"/>
      <c r="B69" s="29">
        <v>59</v>
      </c>
      <c r="C69" s="30">
        <f>VLOOKUP(B69,'参加申込書(NO31~60)'!$A$9:$N$38,2,FALSE)</f>
        <v>0</v>
      </c>
      <c r="D69" s="187">
        <f>VLOOKUP(B69,'参加申込書(NO31~60)'!$A$9:$N$38,4,FALSE)</f>
        <v>0</v>
      </c>
      <c r="E69" s="188"/>
      <c r="F69" s="188"/>
      <c r="G69" s="188"/>
      <c r="H69" s="189"/>
      <c r="I69" s="30">
        <f>VLOOKUP(B69,'参加申込書(NO31~60)'!$A$9:$N$38,6,FALSE)</f>
        <v>0</v>
      </c>
      <c r="J69" s="31">
        <f>VLOOKUP(B69,'参加申込書(NO31~60)'!$A$9:$N$38,12,FALSE)</f>
        <v>0</v>
      </c>
      <c r="K69" s="31">
        <f>VLOOKUP(B69,'参加申込書(NO31~60)'!$A$9:$N$38,13,FALSE)</f>
        <v>0</v>
      </c>
      <c r="L69" s="190"/>
      <c r="M69" s="191"/>
      <c r="N69" s="192"/>
      <c r="O69" s="190"/>
      <c r="P69" s="191"/>
      <c r="Q69" s="192"/>
      <c r="S69" s="29">
        <v>109</v>
      </c>
      <c r="T69" s="30">
        <f>VLOOKUP(S69,'参加申込書(NO91~120)'!$A$9:$N$38,2,FALSE)</f>
        <v>0</v>
      </c>
      <c r="U69" s="187">
        <f>VLOOKUP(S69,'参加申込書(NO91~120)'!$A$9:$N$38,4,FALSE)</f>
        <v>0</v>
      </c>
      <c r="V69" s="188"/>
      <c r="W69" s="188"/>
      <c r="X69" s="188"/>
      <c r="Y69" s="189"/>
      <c r="Z69" s="30">
        <f>VLOOKUP(S69,'参加申込書(NO91~120)'!$A$9:$N$38,6,FALSE)</f>
        <v>0</v>
      </c>
      <c r="AA69" s="31">
        <f>VLOOKUP(S69,'参加申込書(NO91~120)'!$A$9:$N$38,12,FALSE)</f>
        <v>0</v>
      </c>
      <c r="AB69" s="31">
        <f>VLOOKUP(S69,'参加申込書(NO91~120)'!$A$9:$N$38,13,FALSE)</f>
        <v>0</v>
      </c>
      <c r="AC69" s="190"/>
      <c r="AD69" s="191"/>
      <c r="AE69" s="192"/>
      <c r="AF69" s="190"/>
      <c r="AG69" s="191"/>
      <c r="AH69" s="192"/>
      <c r="AK69">
        <f t="shared" ref="AK69:AK117" si="33">B62</f>
        <v>52</v>
      </c>
      <c r="AL69">
        <f t="shared" ref="AL69:AL117" si="34">C62</f>
        <v>0</v>
      </c>
      <c r="AM69">
        <f t="shared" ref="AM69:AM117" si="35">D62</f>
        <v>0</v>
      </c>
      <c r="AN69">
        <f t="shared" ref="AN69:AN117" si="36">E62</f>
        <v>0</v>
      </c>
      <c r="AO69">
        <f t="shared" ref="AO69:AO117" si="37">F62</f>
        <v>0</v>
      </c>
      <c r="AP69">
        <f t="shared" ref="AP69:AP117" si="38">G62</f>
        <v>0</v>
      </c>
      <c r="AQ69">
        <f t="shared" ref="AQ69:AQ117" si="39">H62</f>
        <v>0</v>
      </c>
      <c r="AR69">
        <f t="shared" ref="AR69:AR117" si="40">I62</f>
        <v>0</v>
      </c>
      <c r="AS69">
        <f t="shared" ref="AS69:AS117" si="41">J62</f>
        <v>0</v>
      </c>
      <c r="AT69">
        <f t="shared" ref="AT69:AT117" si="42">K62</f>
        <v>0</v>
      </c>
    </row>
    <row r="70" spans="1:46" ht="15.6" customHeight="1">
      <c r="A70" s="23"/>
      <c r="B70" s="29">
        <v>60</v>
      </c>
      <c r="C70" s="30">
        <f>VLOOKUP(B70,'参加申込書(NO31~60)'!$A$9:$N$38,2,FALSE)</f>
        <v>0</v>
      </c>
      <c r="D70" s="187">
        <f>VLOOKUP(B70,'参加申込書(NO31~60)'!$A$9:$N$38,4,FALSE)</f>
        <v>0</v>
      </c>
      <c r="E70" s="188"/>
      <c r="F70" s="188"/>
      <c r="G70" s="188"/>
      <c r="H70" s="189"/>
      <c r="I70" s="30">
        <f>VLOOKUP(B70,'参加申込書(NO31~60)'!$A$9:$N$38,6,FALSE)</f>
        <v>0</v>
      </c>
      <c r="J70" s="31">
        <f>VLOOKUP(B70,'参加申込書(NO31~60)'!$A$9:$N$38,12,FALSE)</f>
        <v>0</v>
      </c>
      <c r="K70" s="31">
        <f>VLOOKUP(B70,'参加申込書(NO31~60)'!$A$9:$N$38,13,FALSE)</f>
        <v>0</v>
      </c>
      <c r="L70" s="190"/>
      <c r="M70" s="191"/>
      <c r="N70" s="192"/>
      <c r="O70" s="190"/>
      <c r="P70" s="191"/>
      <c r="Q70" s="192"/>
      <c r="S70" s="29">
        <v>110</v>
      </c>
      <c r="T70" s="30">
        <f>VLOOKUP(S70,'参加申込書(NO91~120)'!$A$9:$N$38,2,FALSE)</f>
        <v>0</v>
      </c>
      <c r="U70" s="187">
        <f>VLOOKUP(S70,'参加申込書(NO91~120)'!$A$9:$N$38,4,FALSE)</f>
        <v>0</v>
      </c>
      <c r="V70" s="188"/>
      <c r="W70" s="188"/>
      <c r="X70" s="188"/>
      <c r="Y70" s="189"/>
      <c r="Z70" s="30">
        <f>VLOOKUP(S70,'参加申込書(NO91~120)'!$A$9:$N$38,6,FALSE)</f>
        <v>0</v>
      </c>
      <c r="AA70" s="31">
        <f>VLOOKUP(S70,'参加申込書(NO91~120)'!$A$9:$N$38,12,FALSE)</f>
        <v>0</v>
      </c>
      <c r="AB70" s="31">
        <f>VLOOKUP(S70,'参加申込書(NO91~120)'!$A$9:$N$38,13,FALSE)</f>
        <v>0</v>
      </c>
      <c r="AC70" s="190"/>
      <c r="AD70" s="191"/>
      <c r="AE70" s="192"/>
      <c r="AF70" s="190"/>
      <c r="AG70" s="191"/>
      <c r="AH70" s="192"/>
      <c r="AK70">
        <f t="shared" si="33"/>
        <v>53</v>
      </c>
      <c r="AL70">
        <f t="shared" si="34"/>
        <v>0</v>
      </c>
      <c r="AM70">
        <f t="shared" si="35"/>
        <v>0</v>
      </c>
      <c r="AN70">
        <f t="shared" si="36"/>
        <v>0</v>
      </c>
      <c r="AO70">
        <f t="shared" si="37"/>
        <v>0</v>
      </c>
      <c r="AP70">
        <f t="shared" si="38"/>
        <v>0</v>
      </c>
      <c r="AQ70">
        <f t="shared" si="39"/>
        <v>0</v>
      </c>
      <c r="AR70">
        <f t="shared" si="40"/>
        <v>0</v>
      </c>
      <c r="AS70">
        <f t="shared" si="41"/>
        <v>0</v>
      </c>
      <c r="AT70">
        <f t="shared" si="42"/>
        <v>0</v>
      </c>
    </row>
    <row r="71" spans="1:46" ht="15.6" customHeight="1">
      <c r="A71" s="23"/>
      <c r="B71" s="29">
        <v>61</v>
      </c>
      <c r="C71" s="30">
        <f>VLOOKUP(B71,'参加申込書(NO61~90)'!$A$9:$N$38,2,FALSE)</f>
        <v>0</v>
      </c>
      <c r="D71" s="187">
        <f>VLOOKUP(B71,'参加申込書(NO61~90)'!$A$9:$N$38,4,FALSE)</f>
        <v>0</v>
      </c>
      <c r="E71" s="188"/>
      <c r="F71" s="188"/>
      <c r="G71" s="188"/>
      <c r="H71" s="189"/>
      <c r="I71" s="30">
        <f>VLOOKUP(B71,'参加申込書(NO61~90)'!$A$9:$N$38,6,FALSE)</f>
        <v>0</v>
      </c>
      <c r="J71" s="31">
        <f>VLOOKUP(B71,'参加申込書(NO61~90)'!$A$9:$N$38,12,FALSE)</f>
        <v>0</v>
      </c>
      <c r="K71" s="31">
        <f>VLOOKUP(B71,'参加申込書(NO61~90)'!$A$9:$N$38,13,FALSE)</f>
        <v>0</v>
      </c>
      <c r="L71" s="190"/>
      <c r="M71" s="191"/>
      <c r="N71" s="192"/>
      <c r="O71" s="190"/>
      <c r="P71" s="191"/>
      <c r="Q71" s="192"/>
      <c r="S71" s="29">
        <v>111</v>
      </c>
      <c r="T71" s="30">
        <f>VLOOKUP(S71,'参加申込書(NO91~120)'!$A$9:$N$38,2,FALSE)</f>
        <v>0</v>
      </c>
      <c r="U71" s="187">
        <f>VLOOKUP(S71,'参加申込書(NO91~120)'!$A$9:$N$38,4,FALSE)</f>
        <v>0</v>
      </c>
      <c r="V71" s="188"/>
      <c r="W71" s="188"/>
      <c r="X71" s="188"/>
      <c r="Y71" s="189"/>
      <c r="Z71" s="30">
        <f>VLOOKUP(S71,'参加申込書(NO91~120)'!$A$9:$N$38,6,FALSE)</f>
        <v>0</v>
      </c>
      <c r="AA71" s="31">
        <f>VLOOKUP(S71,'参加申込書(NO91~120)'!$A$9:$N$38,12,FALSE)</f>
        <v>0</v>
      </c>
      <c r="AB71" s="31">
        <f>VLOOKUP(S71,'参加申込書(NO91~120)'!$A$9:$N$38,13,FALSE)</f>
        <v>0</v>
      </c>
      <c r="AC71" s="190"/>
      <c r="AD71" s="191"/>
      <c r="AE71" s="192"/>
      <c r="AF71" s="190"/>
      <c r="AG71" s="191"/>
      <c r="AH71" s="192"/>
      <c r="AK71">
        <f t="shared" si="33"/>
        <v>54</v>
      </c>
      <c r="AL71">
        <f t="shared" si="34"/>
        <v>0</v>
      </c>
      <c r="AM71">
        <f t="shared" si="35"/>
        <v>0</v>
      </c>
      <c r="AN71">
        <f t="shared" si="36"/>
        <v>0</v>
      </c>
      <c r="AO71">
        <f t="shared" si="37"/>
        <v>0</v>
      </c>
      <c r="AP71">
        <f t="shared" si="38"/>
        <v>0</v>
      </c>
      <c r="AQ71">
        <f t="shared" si="39"/>
        <v>0</v>
      </c>
      <c r="AR71">
        <f t="shared" si="40"/>
        <v>0</v>
      </c>
      <c r="AS71">
        <f t="shared" si="41"/>
        <v>0</v>
      </c>
      <c r="AT71">
        <f t="shared" si="42"/>
        <v>0</v>
      </c>
    </row>
    <row r="72" spans="1:46" ht="15.6" customHeight="1">
      <c r="A72" s="23"/>
      <c r="B72" s="29">
        <v>62</v>
      </c>
      <c r="C72" s="30">
        <f>VLOOKUP(B72,'参加申込書(NO61~90)'!$A$9:$N$38,2,FALSE)</f>
        <v>0</v>
      </c>
      <c r="D72" s="187">
        <f>VLOOKUP(B72,'参加申込書(NO61~90)'!$A$9:$N$38,4,FALSE)</f>
        <v>0</v>
      </c>
      <c r="E72" s="188"/>
      <c r="F72" s="188"/>
      <c r="G72" s="188"/>
      <c r="H72" s="189"/>
      <c r="I72" s="30">
        <f>VLOOKUP(B72,'参加申込書(NO61~90)'!$A$9:$N$38,6,FALSE)</f>
        <v>0</v>
      </c>
      <c r="J72" s="31">
        <f>VLOOKUP(B72,'参加申込書(NO61~90)'!$A$9:$N$38,12,FALSE)</f>
        <v>0</v>
      </c>
      <c r="K72" s="31">
        <f>VLOOKUP(B72,'参加申込書(NO61~90)'!$A$9:$N$38,13,FALSE)</f>
        <v>0</v>
      </c>
      <c r="L72" s="190"/>
      <c r="M72" s="191"/>
      <c r="N72" s="192"/>
      <c r="O72" s="190"/>
      <c r="P72" s="191"/>
      <c r="Q72" s="192"/>
      <c r="S72" s="29">
        <v>112</v>
      </c>
      <c r="T72" s="30">
        <f>VLOOKUP(S72,'参加申込書(NO91~120)'!$A$9:$N$38,2,FALSE)</f>
        <v>0</v>
      </c>
      <c r="U72" s="187">
        <f>VLOOKUP(S72,'参加申込書(NO91~120)'!$A$9:$N$38,4,FALSE)</f>
        <v>0</v>
      </c>
      <c r="V72" s="188"/>
      <c r="W72" s="188"/>
      <c r="X72" s="188"/>
      <c r="Y72" s="189"/>
      <c r="Z72" s="30">
        <f>VLOOKUP(S72,'参加申込書(NO91~120)'!$A$9:$N$38,6,FALSE)</f>
        <v>0</v>
      </c>
      <c r="AA72" s="31">
        <f>VLOOKUP(S72,'参加申込書(NO91~120)'!$A$9:$N$38,12,FALSE)</f>
        <v>0</v>
      </c>
      <c r="AB72" s="31">
        <f>VLOOKUP(S72,'参加申込書(NO91~120)'!$A$9:$N$38,13,FALSE)</f>
        <v>0</v>
      </c>
      <c r="AC72" s="190"/>
      <c r="AD72" s="191"/>
      <c r="AE72" s="192"/>
      <c r="AF72" s="190"/>
      <c r="AG72" s="191"/>
      <c r="AH72" s="192"/>
      <c r="AK72">
        <f t="shared" si="33"/>
        <v>55</v>
      </c>
      <c r="AL72">
        <f t="shared" si="34"/>
        <v>0</v>
      </c>
      <c r="AM72">
        <f t="shared" si="35"/>
        <v>0</v>
      </c>
      <c r="AN72">
        <f t="shared" si="36"/>
        <v>0</v>
      </c>
      <c r="AO72">
        <f t="shared" si="37"/>
        <v>0</v>
      </c>
      <c r="AP72">
        <f t="shared" si="38"/>
        <v>0</v>
      </c>
      <c r="AQ72">
        <f t="shared" si="39"/>
        <v>0</v>
      </c>
      <c r="AR72">
        <f t="shared" si="40"/>
        <v>0</v>
      </c>
      <c r="AS72">
        <f t="shared" si="41"/>
        <v>0</v>
      </c>
      <c r="AT72">
        <f t="shared" si="42"/>
        <v>0</v>
      </c>
    </row>
    <row r="73" spans="1:46" ht="15.6" customHeight="1">
      <c r="A73" s="23"/>
      <c r="B73" s="29">
        <v>63</v>
      </c>
      <c r="C73" s="30">
        <f>VLOOKUP(B73,'参加申込書(NO61~90)'!$A$9:$N$38,2,FALSE)</f>
        <v>0</v>
      </c>
      <c r="D73" s="187">
        <f>VLOOKUP(B73,'参加申込書(NO61~90)'!$A$9:$N$38,4,FALSE)</f>
        <v>0</v>
      </c>
      <c r="E73" s="188"/>
      <c r="F73" s="188"/>
      <c r="G73" s="188"/>
      <c r="H73" s="189"/>
      <c r="I73" s="30">
        <f>VLOOKUP(B73,'参加申込書(NO61~90)'!$A$9:$N$38,6,FALSE)</f>
        <v>0</v>
      </c>
      <c r="J73" s="31">
        <f>VLOOKUP(B73,'参加申込書(NO61~90)'!$A$9:$N$38,12,FALSE)</f>
        <v>0</v>
      </c>
      <c r="K73" s="31">
        <f>VLOOKUP(B73,'参加申込書(NO61~90)'!$A$9:$N$38,13,FALSE)</f>
        <v>0</v>
      </c>
      <c r="L73" s="190"/>
      <c r="M73" s="191"/>
      <c r="N73" s="192"/>
      <c r="O73" s="190"/>
      <c r="P73" s="191"/>
      <c r="Q73" s="192"/>
      <c r="S73" s="29">
        <v>113</v>
      </c>
      <c r="T73" s="30">
        <f>VLOOKUP(S73,'参加申込書(NO91~120)'!$A$9:$N$38,2,FALSE)</f>
        <v>0</v>
      </c>
      <c r="U73" s="187">
        <f>VLOOKUP(S73,'参加申込書(NO91~120)'!$A$9:$N$38,4,FALSE)</f>
        <v>0</v>
      </c>
      <c r="V73" s="188"/>
      <c r="W73" s="188"/>
      <c r="X73" s="188"/>
      <c r="Y73" s="189"/>
      <c r="Z73" s="30">
        <f>VLOOKUP(S73,'参加申込書(NO91~120)'!$A$9:$N$38,6,FALSE)</f>
        <v>0</v>
      </c>
      <c r="AA73" s="31">
        <f>VLOOKUP(S73,'参加申込書(NO91~120)'!$A$9:$N$38,12,FALSE)</f>
        <v>0</v>
      </c>
      <c r="AB73" s="31">
        <f>VLOOKUP(S73,'参加申込書(NO91~120)'!$A$9:$N$38,13,FALSE)</f>
        <v>0</v>
      </c>
      <c r="AC73" s="190"/>
      <c r="AD73" s="191"/>
      <c r="AE73" s="192"/>
      <c r="AF73" s="190"/>
      <c r="AG73" s="191"/>
      <c r="AH73" s="192"/>
      <c r="AK73">
        <f t="shared" si="33"/>
        <v>56</v>
      </c>
      <c r="AL73">
        <f t="shared" si="34"/>
        <v>0</v>
      </c>
      <c r="AM73">
        <f t="shared" si="35"/>
        <v>0</v>
      </c>
      <c r="AN73">
        <f t="shared" si="36"/>
        <v>0</v>
      </c>
      <c r="AO73">
        <f t="shared" si="37"/>
        <v>0</v>
      </c>
      <c r="AP73">
        <f t="shared" si="38"/>
        <v>0</v>
      </c>
      <c r="AQ73">
        <f t="shared" si="39"/>
        <v>0</v>
      </c>
      <c r="AR73">
        <f t="shared" si="40"/>
        <v>0</v>
      </c>
      <c r="AS73">
        <f t="shared" si="41"/>
        <v>0</v>
      </c>
      <c r="AT73">
        <f t="shared" si="42"/>
        <v>0</v>
      </c>
    </row>
    <row r="74" spans="1:46" ht="15.6" customHeight="1">
      <c r="A74" s="23"/>
      <c r="B74" s="29">
        <v>64</v>
      </c>
      <c r="C74" s="30">
        <f>VLOOKUP(B74,'参加申込書(NO61~90)'!$A$9:$N$38,2,FALSE)</f>
        <v>0</v>
      </c>
      <c r="D74" s="187">
        <f>VLOOKUP(B74,'参加申込書(NO61~90)'!$A$9:$N$38,4,FALSE)</f>
        <v>0</v>
      </c>
      <c r="E74" s="188"/>
      <c r="F74" s="188"/>
      <c r="G74" s="188"/>
      <c r="H74" s="189"/>
      <c r="I74" s="30">
        <f>VLOOKUP(B74,'参加申込書(NO61~90)'!$A$9:$N$38,6,FALSE)</f>
        <v>0</v>
      </c>
      <c r="J74" s="31">
        <f>VLOOKUP(B74,'参加申込書(NO61~90)'!$A$9:$N$38,12,FALSE)</f>
        <v>0</v>
      </c>
      <c r="K74" s="31">
        <f>VLOOKUP(B74,'参加申込書(NO61~90)'!$A$9:$N$38,13,FALSE)</f>
        <v>0</v>
      </c>
      <c r="L74" s="190"/>
      <c r="M74" s="191"/>
      <c r="N74" s="192"/>
      <c r="O74" s="190"/>
      <c r="P74" s="191"/>
      <c r="Q74" s="192"/>
      <c r="S74" s="29">
        <v>114</v>
      </c>
      <c r="T74" s="30">
        <f>VLOOKUP(S74,'参加申込書(NO91~120)'!$A$9:$N$38,2,FALSE)</f>
        <v>0</v>
      </c>
      <c r="U74" s="187">
        <f>VLOOKUP(S74,'参加申込書(NO91~120)'!$A$9:$N$38,4,FALSE)</f>
        <v>0</v>
      </c>
      <c r="V74" s="188"/>
      <c r="W74" s="188"/>
      <c r="X74" s="188"/>
      <c r="Y74" s="189"/>
      <c r="Z74" s="30">
        <f>VLOOKUP(S74,'参加申込書(NO91~120)'!$A$9:$N$38,6,FALSE)</f>
        <v>0</v>
      </c>
      <c r="AA74" s="31">
        <f>VLOOKUP(S74,'参加申込書(NO91~120)'!$A$9:$N$38,12,FALSE)</f>
        <v>0</v>
      </c>
      <c r="AB74" s="31">
        <f>VLOOKUP(S74,'参加申込書(NO91~120)'!$A$9:$N$38,13,FALSE)</f>
        <v>0</v>
      </c>
      <c r="AC74" s="190"/>
      <c r="AD74" s="191"/>
      <c r="AE74" s="192"/>
      <c r="AF74" s="190"/>
      <c r="AG74" s="191"/>
      <c r="AH74" s="192"/>
      <c r="AK74">
        <f t="shared" si="33"/>
        <v>57</v>
      </c>
      <c r="AL74">
        <f t="shared" si="34"/>
        <v>0</v>
      </c>
      <c r="AM74">
        <f t="shared" si="35"/>
        <v>0</v>
      </c>
      <c r="AN74">
        <f t="shared" si="36"/>
        <v>0</v>
      </c>
      <c r="AO74">
        <f t="shared" si="37"/>
        <v>0</v>
      </c>
      <c r="AP74">
        <f t="shared" si="38"/>
        <v>0</v>
      </c>
      <c r="AQ74">
        <f t="shared" si="39"/>
        <v>0</v>
      </c>
      <c r="AR74">
        <f t="shared" si="40"/>
        <v>0</v>
      </c>
      <c r="AS74">
        <f t="shared" si="41"/>
        <v>0</v>
      </c>
      <c r="AT74">
        <f t="shared" si="42"/>
        <v>0</v>
      </c>
    </row>
    <row r="75" spans="1:46" ht="15.6" customHeight="1">
      <c r="A75" s="23"/>
      <c r="B75" s="29">
        <v>65</v>
      </c>
      <c r="C75" s="30">
        <f>VLOOKUP(B75,'参加申込書(NO61~90)'!$A$9:$N$38,2,FALSE)</f>
        <v>0</v>
      </c>
      <c r="D75" s="187">
        <f>VLOOKUP(B75,'参加申込書(NO61~90)'!$A$9:$N$38,4,FALSE)</f>
        <v>0</v>
      </c>
      <c r="E75" s="188"/>
      <c r="F75" s="188"/>
      <c r="G75" s="188"/>
      <c r="H75" s="189"/>
      <c r="I75" s="30">
        <f>VLOOKUP(B75,'参加申込書(NO61~90)'!$A$9:$N$38,6,FALSE)</f>
        <v>0</v>
      </c>
      <c r="J75" s="31">
        <f>VLOOKUP(B75,'参加申込書(NO61~90)'!$A$9:$N$38,12,FALSE)</f>
        <v>0</v>
      </c>
      <c r="K75" s="31">
        <f>VLOOKUP(B75,'参加申込書(NO61~90)'!$A$9:$N$38,13,FALSE)</f>
        <v>0</v>
      </c>
      <c r="L75" s="190"/>
      <c r="M75" s="191"/>
      <c r="N75" s="192"/>
      <c r="O75" s="190"/>
      <c r="P75" s="191"/>
      <c r="Q75" s="192"/>
      <c r="S75" s="29">
        <v>115</v>
      </c>
      <c r="T75" s="30">
        <f>VLOOKUP(S75,'参加申込書(NO91~120)'!$A$9:$N$38,2,FALSE)</f>
        <v>0</v>
      </c>
      <c r="U75" s="187">
        <f>VLOOKUP(S75,'参加申込書(NO91~120)'!$A$9:$N$38,4,FALSE)</f>
        <v>0</v>
      </c>
      <c r="V75" s="188"/>
      <c r="W75" s="188"/>
      <c r="X75" s="188"/>
      <c r="Y75" s="189"/>
      <c r="Z75" s="30">
        <f>VLOOKUP(S75,'参加申込書(NO91~120)'!$A$9:$N$38,6,FALSE)</f>
        <v>0</v>
      </c>
      <c r="AA75" s="31">
        <f>VLOOKUP(S75,'参加申込書(NO91~120)'!$A$9:$N$38,12,FALSE)</f>
        <v>0</v>
      </c>
      <c r="AB75" s="31">
        <f>VLOOKUP(S75,'参加申込書(NO91~120)'!$A$9:$N$38,13,FALSE)</f>
        <v>0</v>
      </c>
      <c r="AC75" s="190"/>
      <c r="AD75" s="191"/>
      <c r="AE75" s="192"/>
      <c r="AF75" s="190"/>
      <c r="AG75" s="191"/>
      <c r="AH75" s="192"/>
      <c r="AK75">
        <f t="shared" si="33"/>
        <v>58</v>
      </c>
      <c r="AL75">
        <f t="shared" si="34"/>
        <v>0</v>
      </c>
      <c r="AM75">
        <f t="shared" si="35"/>
        <v>0</v>
      </c>
      <c r="AN75">
        <f t="shared" si="36"/>
        <v>0</v>
      </c>
      <c r="AO75">
        <f t="shared" si="37"/>
        <v>0</v>
      </c>
      <c r="AP75">
        <f t="shared" si="38"/>
        <v>0</v>
      </c>
      <c r="AQ75">
        <f t="shared" si="39"/>
        <v>0</v>
      </c>
      <c r="AR75">
        <f t="shared" si="40"/>
        <v>0</v>
      </c>
      <c r="AS75">
        <f t="shared" si="41"/>
        <v>0</v>
      </c>
      <c r="AT75">
        <f t="shared" si="42"/>
        <v>0</v>
      </c>
    </row>
    <row r="76" spans="1:46" ht="15.6" customHeight="1">
      <c r="A76" s="23"/>
      <c r="B76" s="29">
        <v>66</v>
      </c>
      <c r="C76" s="30">
        <f>VLOOKUP(B76,'参加申込書(NO61~90)'!$A$9:$N$38,2,FALSE)</f>
        <v>0</v>
      </c>
      <c r="D76" s="187">
        <f>VLOOKUP(B76,'参加申込書(NO61~90)'!$A$9:$N$38,4,FALSE)</f>
        <v>0</v>
      </c>
      <c r="E76" s="188"/>
      <c r="F76" s="188"/>
      <c r="G76" s="188"/>
      <c r="H76" s="189"/>
      <c r="I76" s="30">
        <f>VLOOKUP(B76,'参加申込書(NO61~90)'!$A$9:$N$38,6,FALSE)</f>
        <v>0</v>
      </c>
      <c r="J76" s="31">
        <f>VLOOKUP(B76,'参加申込書(NO61~90)'!$A$9:$N$38,12,FALSE)</f>
        <v>0</v>
      </c>
      <c r="K76" s="31">
        <f>VLOOKUP(B76,'参加申込書(NO61~90)'!$A$9:$N$38,13,FALSE)</f>
        <v>0</v>
      </c>
      <c r="L76" s="190"/>
      <c r="M76" s="191"/>
      <c r="N76" s="192"/>
      <c r="O76" s="190"/>
      <c r="P76" s="191"/>
      <c r="Q76" s="192"/>
      <c r="S76" s="29">
        <v>116</v>
      </c>
      <c r="T76" s="30">
        <f>VLOOKUP(S76,'参加申込書(NO91~120)'!$A$9:$N$38,2,FALSE)</f>
        <v>0</v>
      </c>
      <c r="U76" s="187">
        <f>VLOOKUP(S76,'参加申込書(NO91~120)'!$A$9:$N$38,4,FALSE)</f>
        <v>0</v>
      </c>
      <c r="V76" s="188"/>
      <c r="W76" s="188"/>
      <c r="X76" s="188"/>
      <c r="Y76" s="189"/>
      <c r="Z76" s="30">
        <f>VLOOKUP(S76,'参加申込書(NO91~120)'!$A$9:$N$38,6,FALSE)</f>
        <v>0</v>
      </c>
      <c r="AA76" s="31">
        <f>VLOOKUP(S76,'参加申込書(NO91~120)'!$A$9:$N$38,12,FALSE)</f>
        <v>0</v>
      </c>
      <c r="AB76" s="31">
        <f>VLOOKUP(S76,'参加申込書(NO91~120)'!$A$9:$N$38,13,FALSE)</f>
        <v>0</v>
      </c>
      <c r="AC76" s="190"/>
      <c r="AD76" s="191"/>
      <c r="AE76" s="192"/>
      <c r="AF76" s="190"/>
      <c r="AG76" s="191"/>
      <c r="AH76" s="192"/>
      <c r="AK76">
        <f t="shared" si="33"/>
        <v>59</v>
      </c>
      <c r="AL76">
        <f t="shared" si="34"/>
        <v>0</v>
      </c>
      <c r="AM76">
        <f t="shared" si="35"/>
        <v>0</v>
      </c>
      <c r="AN76">
        <f t="shared" si="36"/>
        <v>0</v>
      </c>
      <c r="AO76">
        <f t="shared" si="37"/>
        <v>0</v>
      </c>
      <c r="AP76">
        <f t="shared" si="38"/>
        <v>0</v>
      </c>
      <c r="AQ76">
        <f t="shared" si="39"/>
        <v>0</v>
      </c>
      <c r="AR76">
        <f t="shared" si="40"/>
        <v>0</v>
      </c>
      <c r="AS76">
        <f t="shared" si="41"/>
        <v>0</v>
      </c>
      <c r="AT76">
        <f t="shared" si="42"/>
        <v>0</v>
      </c>
    </row>
    <row r="77" spans="1:46" ht="15.6" customHeight="1">
      <c r="A77" s="23"/>
      <c r="B77" s="29">
        <v>67</v>
      </c>
      <c r="C77" s="30">
        <f>VLOOKUP(B77,'参加申込書(NO61~90)'!$A$9:$N$38,2,FALSE)</f>
        <v>0</v>
      </c>
      <c r="D77" s="187">
        <f>VLOOKUP(B77,'参加申込書(NO61~90)'!$A$9:$N$38,4,FALSE)</f>
        <v>0</v>
      </c>
      <c r="E77" s="188"/>
      <c r="F77" s="188"/>
      <c r="G77" s="188"/>
      <c r="H77" s="189"/>
      <c r="I77" s="30">
        <f>VLOOKUP(B77,'参加申込書(NO61~90)'!$A$9:$N$38,6,FALSE)</f>
        <v>0</v>
      </c>
      <c r="J77" s="31">
        <f>VLOOKUP(B77,'参加申込書(NO61~90)'!$A$9:$N$38,12,FALSE)</f>
        <v>0</v>
      </c>
      <c r="K77" s="31">
        <f>VLOOKUP(B77,'参加申込書(NO61~90)'!$A$9:$N$38,13,FALSE)</f>
        <v>0</v>
      </c>
      <c r="L77" s="190"/>
      <c r="M77" s="191"/>
      <c r="N77" s="192"/>
      <c r="O77" s="190"/>
      <c r="P77" s="191"/>
      <c r="Q77" s="192"/>
      <c r="S77" s="29">
        <v>117</v>
      </c>
      <c r="T77" s="30">
        <f>VLOOKUP(S77,'参加申込書(NO91~120)'!$A$9:$N$38,2,FALSE)</f>
        <v>0</v>
      </c>
      <c r="U77" s="187">
        <f>VLOOKUP(S77,'参加申込書(NO91~120)'!$A$9:$N$38,4,FALSE)</f>
        <v>0</v>
      </c>
      <c r="V77" s="188"/>
      <c r="W77" s="188"/>
      <c r="X77" s="188"/>
      <c r="Y77" s="189"/>
      <c r="Z77" s="30">
        <f>VLOOKUP(S77,'参加申込書(NO91~120)'!$A$9:$N$38,6,FALSE)</f>
        <v>0</v>
      </c>
      <c r="AA77" s="31">
        <f>VLOOKUP(S77,'参加申込書(NO91~120)'!$A$9:$N$38,12,FALSE)</f>
        <v>0</v>
      </c>
      <c r="AB77" s="31">
        <f>VLOOKUP(S77,'参加申込書(NO91~120)'!$A$9:$N$38,13,FALSE)</f>
        <v>0</v>
      </c>
      <c r="AC77" s="190"/>
      <c r="AD77" s="191"/>
      <c r="AE77" s="192"/>
      <c r="AF77" s="190"/>
      <c r="AG77" s="191"/>
      <c r="AH77" s="192"/>
      <c r="AK77">
        <f t="shared" si="33"/>
        <v>60</v>
      </c>
      <c r="AL77">
        <f t="shared" si="34"/>
        <v>0</v>
      </c>
      <c r="AM77">
        <f t="shared" si="35"/>
        <v>0</v>
      </c>
      <c r="AN77">
        <f t="shared" si="36"/>
        <v>0</v>
      </c>
      <c r="AO77">
        <f t="shared" si="37"/>
        <v>0</v>
      </c>
      <c r="AP77">
        <f t="shared" si="38"/>
        <v>0</v>
      </c>
      <c r="AQ77">
        <f t="shared" si="39"/>
        <v>0</v>
      </c>
      <c r="AR77">
        <f t="shared" si="40"/>
        <v>0</v>
      </c>
      <c r="AS77">
        <f t="shared" si="41"/>
        <v>0</v>
      </c>
      <c r="AT77">
        <f t="shared" si="42"/>
        <v>0</v>
      </c>
    </row>
    <row r="78" spans="1:46" ht="15.6" customHeight="1">
      <c r="A78" s="23"/>
      <c r="B78" s="29">
        <v>68</v>
      </c>
      <c r="C78" s="30">
        <f>VLOOKUP(B78,'参加申込書(NO61~90)'!$A$9:$N$38,2,FALSE)</f>
        <v>0</v>
      </c>
      <c r="D78" s="187">
        <f>VLOOKUP(B78,'参加申込書(NO61~90)'!$A$9:$N$38,4,FALSE)</f>
        <v>0</v>
      </c>
      <c r="E78" s="188"/>
      <c r="F78" s="188"/>
      <c r="G78" s="188"/>
      <c r="H78" s="189"/>
      <c r="I78" s="30">
        <f>VLOOKUP(B78,'参加申込書(NO61~90)'!$A$9:$N$38,6,FALSE)</f>
        <v>0</v>
      </c>
      <c r="J78" s="31">
        <f>VLOOKUP(B78,'参加申込書(NO61~90)'!$A$9:$N$38,12,FALSE)</f>
        <v>0</v>
      </c>
      <c r="K78" s="31">
        <f>VLOOKUP(B78,'参加申込書(NO61~90)'!$A$9:$N$38,13,FALSE)</f>
        <v>0</v>
      </c>
      <c r="L78" s="190"/>
      <c r="M78" s="191"/>
      <c r="N78" s="192"/>
      <c r="O78" s="190"/>
      <c r="P78" s="191"/>
      <c r="Q78" s="192"/>
      <c r="S78" s="29">
        <v>118</v>
      </c>
      <c r="T78" s="30">
        <f>VLOOKUP(S78,'参加申込書(NO91~120)'!$A$9:$N$38,2,FALSE)</f>
        <v>0</v>
      </c>
      <c r="U78" s="187">
        <f>VLOOKUP(S78,'参加申込書(NO91~120)'!$A$9:$N$38,4,FALSE)</f>
        <v>0</v>
      </c>
      <c r="V78" s="188"/>
      <c r="W78" s="188"/>
      <c r="X78" s="188"/>
      <c r="Y78" s="189"/>
      <c r="Z78" s="30">
        <f>VLOOKUP(S78,'参加申込書(NO91~120)'!$A$9:$N$38,6,FALSE)</f>
        <v>0</v>
      </c>
      <c r="AA78" s="31">
        <f>VLOOKUP(S78,'参加申込書(NO91~120)'!$A$9:$N$38,12,FALSE)</f>
        <v>0</v>
      </c>
      <c r="AB78" s="31">
        <f>VLOOKUP(S78,'参加申込書(NO91~120)'!$A$9:$N$38,13,FALSE)</f>
        <v>0</v>
      </c>
      <c r="AC78" s="190"/>
      <c r="AD78" s="191"/>
      <c r="AE78" s="192"/>
      <c r="AF78" s="190"/>
      <c r="AG78" s="191"/>
      <c r="AH78" s="192"/>
      <c r="AK78">
        <f t="shared" si="33"/>
        <v>61</v>
      </c>
      <c r="AL78">
        <f t="shared" si="34"/>
        <v>0</v>
      </c>
      <c r="AM78">
        <f t="shared" si="35"/>
        <v>0</v>
      </c>
      <c r="AN78">
        <f t="shared" si="36"/>
        <v>0</v>
      </c>
      <c r="AO78">
        <f t="shared" si="37"/>
        <v>0</v>
      </c>
      <c r="AP78">
        <f t="shared" si="38"/>
        <v>0</v>
      </c>
      <c r="AQ78">
        <f t="shared" si="39"/>
        <v>0</v>
      </c>
      <c r="AR78">
        <f t="shared" si="40"/>
        <v>0</v>
      </c>
      <c r="AS78">
        <f t="shared" si="41"/>
        <v>0</v>
      </c>
      <c r="AT78">
        <f t="shared" si="42"/>
        <v>0</v>
      </c>
    </row>
    <row r="79" spans="1:46" ht="15.6" customHeight="1">
      <c r="A79" s="23"/>
      <c r="B79" s="29">
        <v>69</v>
      </c>
      <c r="C79" s="30">
        <f>VLOOKUP(B79,'参加申込書(NO61~90)'!$A$9:$N$38,2,FALSE)</f>
        <v>0</v>
      </c>
      <c r="D79" s="187">
        <f>VLOOKUP(B79,'参加申込書(NO61~90)'!$A$9:$N$38,4,FALSE)</f>
        <v>0</v>
      </c>
      <c r="E79" s="188"/>
      <c r="F79" s="188"/>
      <c r="G79" s="188"/>
      <c r="H79" s="189"/>
      <c r="I79" s="30">
        <f>VLOOKUP(B79,'参加申込書(NO61~90)'!$A$9:$N$38,6,FALSE)</f>
        <v>0</v>
      </c>
      <c r="J79" s="31">
        <f>VLOOKUP(B79,'参加申込書(NO61~90)'!$A$9:$N$38,12,FALSE)</f>
        <v>0</v>
      </c>
      <c r="K79" s="31">
        <f>VLOOKUP(B79,'参加申込書(NO61~90)'!$A$9:$N$38,13,FALSE)</f>
        <v>0</v>
      </c>
      <c r="L79" s="190"/>
      <c r="M79" s="191"/>
      <c r="N79" s="192"/>
      <c r="O79" s="190"/>
      <c r="P79" s="191"/>
      <c r="Q79" s="192"/>
      <c r="S79" s="29">
        <v>119</v>
      </c>
      <c r="T79" s="30">
        <f>VLOOKUP(S79,'参加申込書(NO91~120)'!$A$9:$N$38,2,FALSE)</f>
        <v>0</v>
      </c>
      <c r="U79" s="187">
        <f>VLOOKUP(S79,'参加申込書(NO91~120)'!$A$9:$N$38,4,FALSE)</f>
        <v>0</v>
      </c>
      <c r="V79" s="188"/>
      <c r="W79" s="188"/>
      <c r="X79" s="188"/>
      <c r="Y79" s="189"/>
      <c r="Z79" s="30">
        <f>VLOOKUP(S79,'参加申込書(NO91~120)'!$A$9:$N$38,6,FALSE)</f>
        <v>0</v>
      </c>
      <c r="AA79" s="31">
        <f>VLOOKUP(S79,'参加申込書(NO91~120)'!$A$9:$N$38,12,FALSE)</f>
        <v>0</v>
      </c>
      <c r="AB79" s="31">
        <f>VLOOKUP(S79,'参加申込書(NO91~120)'!$A$9:$N$38,13,FALSE)</f>
        <v>0</v>
      </c>
      <c r="AC79" s="190"/>
      <c r="AD79" s="191"/>
      <c r="AE79" s="192"/>
      <c r="AF79" s="190"/>
      <c r="AG79" s="191"/>
      <c r="AH79" s="192"/>
      <c r="AK79">
        <f t="shared" si="33"/>
        <v>62</v>
      </c>
      <c r="AL79">
        <f t="shared" si="34"/>
        <v>0</v>
      </c>
      <c r="AM79">
        <f t="shared" si="35"/>
        <v>0</v>
      </c>
      <c r="AN79">
        <f t="shared" si="36"/>
        <v>0</v>
      </c>
      <c r="AO79">
        <f t="shared" si="37"/>
        <v>0</v>
      </c>
      <c r="AP79">
        <f t="shared" si="38"/>
        <v>0</v>
      </c>
      <c r="AQ79">
        <f t="shared" si="39"/>
        <v>0</v>
      </c>
      <c r="AR79">
        <f t="shared" si="40"/>
        <v>0</v>
      </c>
      <c r="AS79">
        <f t="shared" si="41"/>
        <v>0</v>
      </c>
      <c r="AT79">
        <f t="shared" si="42"/>
        <v>0</v>
      </c>
    </row>
    <row r="80" spans="1:46" ht="15.6" customHeight="1">
      <c r="A80" s="23"/>
      <c r="B80" s="29">
        <v>70</v>
      </c>
      <c r="C80" s="30">
        <f>VLOOKUP(B80,'参加申込書(NO61~90)'!$A$9:$N$38,2,FALSE)</f>
        <v>0</v>
      </c>
      <c r="D80" s="187">
        <f>VLOOKUP(B80,'参加申込書(NO61~90)'!$A$9:$N$38,4,FALSE)</f>
        <v>0</v>
      </c>
      <c r="E80" s="188"/>
      <c r="F80" s="188"/>
      <c r="G80" s="188"/>
      <c r="H80" s="189"/>
      <c r="I80" s="30">
        <f>VLOOKUP(B80,'参加申込書(NO61~90)'!$A$9:$N$38,6,FALSE)</f>
        <v>0</v>
      </c>
      <c r="J80" s="31">
        <f>VLOOKUP(B80,'参加申込書(NO61~90)'!$A$9:$N$38,12,FALSE)</f>
        <v>0</v>
      </c>
      <c r="K80" s="31">
        <f>VLOOKUP(B80,'参加申込書(NO61~90)'!$A$9:$N$38,13,FALSE)</f>
        <v>0</v>
      </c>
      <c r="L80" s="190"/>
      <c r="M80" s="191"/>
      <c r="N80" s="192"/>
      <c r="O80" s="190"/>
      <c r="P80" s="191"/>
      <c r="Q80" s="192"/>
      <c r="S80" s="29">
        <v>120</v>
      </c>
      <c r="T80" s="30">
        <f>VLOOKUP(S80,'参加申込書(NO91~120)'!$A$9:$N$38,2,FALSE)</f>
        <v>0</v>
      </c>
      <c r="U80" s="187">
        <f>VLOOKUP(S80,'参加申込書(NO91~120)'!$A$9:$N$38,4,FALSE)</f>
        <v>0</v>
      </c>
      <c r="V80" s="188"/>
      <c r="W80" s="188"/>
      <c r="X80" s="188"/>
      <c r="Y80" s="189"/>
      <c r="Z80" s="30">
        <f>VLOOKUP(S80,'参加申込書(NO91~120)'!$A$9:$N$38,6,FALSE)</f>
        <v>0</v>
      </c>
      <c r="AA80" s="31">
        <f>VLOOKUP(S80,'参加申込書(NO91~120)'!$A$9:$N$38,12,FALSE)</f>
        <v>0</v>
      </c>
      <c r="AB80" s="31">
        <f>VLOOKUP(S80,'参加申込書(NO91~120)'!$A$9:$N$38,13,FALSE)</f>
        <v>0</v>
      </c>
      <c r="AC80" s="190"/>
      <c r="AD80" s="191"/>
      <c r="AE80" s="192"/>
      <c r="AF80" s="190"/>
      <c r="AG80" s="191"/>
      <c r="AH80" s="192"/>
      <c r="AK80">
        <f t="shared" si="33"/>
        <v>63</v>
      </c>
      <c r="AL80">
        <f t="shared" si="34"/>
        <v>0</v>
      </c>
      <c r="AM80">
        <f t="shared" si="35"/>
        <v>0</v>
      </c>
      <c r="AN80">
        <f t="shared" si="36"/>
        <v>0</v>
      </c>
      <c r="AO80">
        <f t="shared" si="37"/>
        <v>0</v>
      </c>
      <c r="AP80">
        <f t="shared" si="38"/>
        <v>0</v>
      </c>
      <c r="AQ80">
        <f t="shared" si="39"/>
        <v>0</v>
      </c>
      <c r="AR80">
        <f t="shared" si="40"/>
        <v>0</v>
      </c>
      <c r="AS80">
        <f t="shared" si="41"/>
        <v>0</v>
      </c>
      <c r="AT80">
        <f t="shared" si="42"/>
        <v>0</v>
      </c>
    </row>
    <row r="81" spans="1:46" ht="15.6" customHeight="1">
      <c r="A81" s="23"/>
      <c r="B81" s="29">
        <v>71</v>
      </c>
      <c r="C81" s="30">
        <f>VLOOKUP(B81,'参加申込書(NO61~90)'!$A$9:$N$38,2,FALSE)</f>
        <v>0</v>
      </c>
      <c r="D81" s="187">
        <f>VLOOKUP(B81,'参加申込書(NO61~90)'!$A$9:$N$38,4,FALSE)</f>
        <v>0</v>
      </c>
      <c r="E81" s="188"/>
      <c r="F81" s="188"/>
      <c r="G81" s="188"/>
      <c r="H81" s="189"/>
      <c r="I81" s="30">
        <f>VLOOKUP(B81,'参加申込書(NO61~90)'!$A$9:$N$38,6,FALSE)</f>
        <v>0</v>
      </c>
      <c r="J81" s="31">
        <f>VLOOKUP(B81,'参加申込書(NO61~90)'!$A$9:$N$38,12,FALSE)</f>
        <v>0</v>
      </c>
      <c r="K81" s="31">
        <f>VLOOKUP(B81,'参加申込書(NO61~90)'!$A$9:$N$38,13,FALSE)</f>
        <v>0</v>
      </c>
      <c r="L81" s="190"/>
      <c r="M81" s="191"/>
      <c r="N81" s="192"/>
      <c r="O81" s="190"/>
      <c r="P81" s="191"/>
      <c r="Q81" s="192"/>
      <c r="S81" s="29">
        <v>121</v>
      </c>
      <c r="T81" s="30">
        <f>VLOOKUP(S81,'参加申込書(NO121~150)'!$A$9:$N$38,2,FALSE)</f>
        <v>0</v>
      </c>
      <c r="U81" s="187">
        <f>VLOOKUP(S81,'参加申込書(NO121~150)'!$A$9:$N$38,4,FALSE)</f>
        <v>0</v>
      </c>
      <c r="V81" s="188"/>
      <c r="W81" s="188"/>
      <c r="X81" s="188"/>
      <c r="Y81" s="189"/>
      <c r="Z81" s="30">
        <f>VLOOKUP(S81,'参加申込書(NO121~150)'!$A$9:$N$38,6,FALSE)</f>
        <v>0</v>
      </c>
      <c r="AA81" s="31">
        <f>VLOOKUP(S81,'参加申込書(NO121~150)'!$A$9:$N$38,12,FALSE)</f>
        <v>0</v>
      </c>
      <c r="AB81" s="31">
        <f>VLOOKUP(S81,'参加申込書(NO121~150)'!$A$9:$N$38,13,FALSE)</f>
        <v>0</v>
      </c>
      <c r="AC81" s="190"/>
      <c r="AD81" s="191"/>
      <c r="AE81" s="192"/>
      <c r="AF81" s="190"/>
      <c r="AG81" s="191"/>
      <c r="AH81" s="192"/>
      <c r="AK81">
        <f t="shared" si="33"/>
        <v>64</v>
      </c>
      <c r="AL81">
        <f t="shared" si="34"/>
        <v>0</v>
      </c>
      <c r="AM81">
        <f t="shared" si="35"/>
        <v>0</v>
      </c>
      <c r="AN81">
        <f t="shared" si="36"/>
        <v>0</v>
      </c>
      <c r="AO81">
        <f t="shared" si="37"/>
        <v>0</v>
      </c>
      <c r="AP81">
        <f t="shared" si="38"/>
        <v>0</v>
      </c>
      <c r="AQ81">
        <f t="shared" si="39"/>
        <v>0</v>
      </c>
      <c r="AR81">
        <f t="shared" si="40"/>
        <v>0</v>
      </c>
      <c r="AS81">
        <f t="shared" si="41"/>
        <v>0</v>
      </c>
      <c r="AT81">
        <f t="shared" si="42"/>
        <v>0</v>
      </c>
    </row>
    <row r="82" spans="1:46" ht="15.6" customHeight="1">
      <c r="A82" s="23"/>
      <c r="B82" s="29">
        <v>72</v>
      </c>
      <c r="C82" s="30">
        <f>VLOOKUP(B82,'参加申込書(NO61~90)'!$A$9:$N$38,2,FALSE)</f>
        <v>0</v>
      </c>
      <c r="D82" s="187">
        <f>VLOOKUP(B82,'参加申込書(NO61~90)'!$A$9:$N$38,4,FALSE)</f>
        <v>0</v>
      </c>
      <c r="E82" s="188"/>
      <c r="F82" s="188"/>
      <c r="G82" s="188"/>
      <c r="H82" s="189"/>
      <c r="I82" s="30">
        <f>VLOOKUP(B82,'参加申込書(NO61~90)'!$A$9:$N$38,6,FALSE)</f>
        <v>0</v>
      </c>
      <c r="J82" s="31">
        <f>VLOOKUP(B82,'参加申込書(NO61~90)'!$A$9:$N$38,12,FALSE)</f>
        <v>0</v>
      </c>
      <c r="K82" s="31">
        <f>VLOOKUP(B82,'参加申込書(NO61~90)'!$A$9:$N$38,13,FALSE)</f>
        <v>0</v>
      </c>
      <c r="L82" s="190"/>
      <c r="M82" s="191"/>
      <c r="N82" s="192"/>
      <c r="O82" s="190"/>
      <c r="P82" s="191"/>
      <c r="Q82" s="192"/>
      <c r="S82" s="29">
        <v>122</v>
      </c>
      <c r="T82" s="30">
        <f>VLOOKUP(S82,'参加申込書(NO121~150)'!$A$9:$N$38,2,FALSE)</f>
        <v>0</v>
      </c>
      <c r="U82" s="187">
        <f>VLOOKUP(S82,'参加申込書(NO121~150)'!$A$9:$N$38,4,FALSE)</f>
        <v>0</v>
      </c>
      <c r="V82" s="188"/>
      <c r="W82" s="188"/>
      <c r="X82" s="188"/>
      <c r="Y82" s="189"/>
      <c r="Z82" s="30">
        <f>VLOOKUP(S82,'参加申込書(NO121~150)'!$A$9:$N$38,6,FALSE)</f>
        <v>0</v>
      </c>
      <c r="AA82" s="31">
        <f>VLOOKUP(S82,'参加申込書(NO121~150)'!$A$9:$N$38,12,FALSE)</f>
        <v>0</v>
      </c>
      <c r="AB82" s="31">
        <f>VLOOKUP(S82,'参加申込書(NO121~150)'!$A$9:$N$38,13,FALSE)</f>
        <v>0</v>
      </c>
      <c r="AC82" s="190"/>
      <c r="AD82" s="191"/>
      <c r="AE82" s="192"/>
      <c r="AF82" s="190"/>
      <c r="AG82" s="191"/>
      <c r="AH82" s="192"/>
      <c r="AK82">
        <f t="shared" si="33"/>
        <v>65</v>
      </c>
      <c r="AL82">
        <f t="shared" si="34"/>
        <v>0</v>
      </c>
      <c r="AM82">
        <f t="shared" si="35"/>
        <v>0</v>
      </c>
      <c r="AN82">
        <f t="shared" si="36"/>
        <v>0</v>
      </c>
      <c r="AO82">
        <f t="shared" si="37"/>
        <v>0</v>
      </c>
      <c r="AP82">
        <f t="shared" si="38"/>
        <v>0</v>
      </c>
      <c r="AQ82">
        <f t="shared" si="39"/>
        <v>0</v>
      </c>
      <c r="AR82">
        <f t="shared" si="40"/>
        <v>0</v>
      </c>
      <c r="AS82">
        <f t="shared" si="41"/>
        <v>0</v>
      </c>
      <c r="AT82">
        <f t="shared" si="42"/>
        <v>0</v>
      </c>
    </row>
    <row r="83" spans="1:46" ht="15.6" customHeight="1">
      <c r="A83" s="23"/>
      <c r="B83" s="29">
        <v>73</v>
      </c>
      <c r="C83" s="30">
        <f>VLOOKUP(B83,'参加申込書(NO61~90)'!$A$9:$N$38,2,FALSE)</f>
        <v>0</v>
      </c>
      <c r="D83" s="187">
        <f>VLOOKUP(B83,'参加申込書(NO61~90)'!$A$9:$N$38,4,FALSE)</f>
        <v>0</v>
      </c>
      <c r="E83" s="188"/>
      <c r="F83" s="188"/>
      <c r="G83" s="188"/>
      <c r="H83" s="189"/>
      <c r="I83" s="30">
        <f>VLOOKUP(B83,'参加申込書(NO61~90)'!$A$9:$N$38,6,FALSE)</f>
        <v>0</v>
      </c>
      <c r="J83" s="31">
        <f>VLOOKUP(B83,'参加申込書(NO61~90)'!$A$9:$N$38,12,FALSE)</f>
        <v>0</v>
      </c>
      <c r="K83" s="31">
        <f>VLOOKUP(B83,'参加申込書(NO61~90)'!$A$9:$N$38,13,FALSE)</f>
        <v>0</v>
      </c>
      <c r="L83" s="190"/>
      <c r="M83" s="191"/>
      <c r="N83" s="192"/>
      <c r="O83" s="190"/>
      <c r="P83" s="191"/>
      <c r="Q83" s="192"/>
      <c r="S83" s="29">
        <v>123</v>
      </c>
      <c r="T83" s="30">
        <f>VLOOKUP(S83,'参加申込書(NO121~150)'!$A$9:$N$38,2,FALSE)</f>
        <v>0</v>
      </c>
      <c r="U83" s="187">
        <f>VLOOKUP(S83,'参加申込書(NO121~150)'!$A$9:$N$38,4,FALSE)</f>
        <v>0</v>
      </c>
      <c r="V83" s="188"/>
      <c r="W83" s="188"/>
      <c r="X83" s="188"/>
      <c r="Y83" s="189"/>
      <c r="Z83" s="30">
        <f>VLOOKUP(S83,'参加申込書(NO121~150)'!$A$9:$N$38,6,FALSE)</f>
        <v>0</v>
      </c>
      <c r="AA83" s="31">
        <f>VLOOKUP(S83,'参加申込書(NO121~150)'!$A$9:$N$38,12,FALSE)</f>
        <v>0</v>
      </c>
      <c r="AB83" s="31">
        <f>VLOOKUP(S83,'参加申込書(NO121~150)'!$A$9:$N$38,13,FALSE)</f>
        <v>0</v>
      </c>
      <c r="AC83" s="190"/>
      <c r="AD83" s="191"/>
      <c r="AE83" s="192"/>
      <c r="AF83" s="190"/>
      <c r="AG83" s="191"/>
      <c r="AH83" s="192"/>
      <c r="AK83">
        <f t="shared" si="33"/>
        <v>66</v>
      </c>
      <c r="AL83">
        <f t="shared" si="34"/>
        <v>0</v>
      </c>
      <c r="AM83">
        <f t="shared" si="35"/>
        <v>0</v>
      </c>
      <c r="AN83">
        <f t="shared" si="36"/>
        <v>0</v>
      </c>
      <c r="AO83">
        <f t="shared" si="37"/>
        <v>0</v>
      </c>
      <c r="AP83">
        <f t="shared" si="38"/>
        <v>0</v>
      </c>
      <c r="AQ83">
        <f t="shared" si="39"/>
        <v>0</v>
      </c>
      <c r="AR83">
        <f t="shared" si="40"/>
        <v>0</v>
      </c>
      <c r="AS83">
        <f t="shared" si="41"/>
        <v>0</v>
      </c>
      <c r="AT83">
        <f t="shared" si="42"/>
        <v>0</v>
      </c>
    </row>
    <row r="84" spans="1:46" ht="15.6" customHeight="1">
      <c r="A84" s="23"/>
      <c r="B84" s="29">
        <v>74</v>
      </c>
      <c r="C84" s="30">
        <f>VLOOKUP(B84,'参加申込書(NO61~90)'!$A$9:$N$38,2,FALSE)</f>
        <v>0</v>
      </c>
      <c r="D84" s="187">
        <f>VLOOKUP(B84,'参加申込書(NO61~90)'!$A$9:$N$38,4,FALSE)</f>
        <v>0</v>
      </c>
      <c r="E84" s="188"/>
      <c r="F84" s="188"/>
      <c r="G84" s="188"/>
      <c r="H84" s="189"/>
      <c r="I84" s="30">
        <f>VLOOKUP(B84,'参加申込書(NO61~90)'!$A$9:$N$38,6,FALSE)</f>
        <v>0</v>
      </c>
      <c r="J84" s="31">
        <f>VLOOKUP(B84,'参加申込書(NO61~90)'!$A$9:$N$38,12,FALSE)</f>
        <v>0</v>
      </c>
      <c r="K84" s="31">
        <f>VLOOKUP(B84,'参加申込書(NO61~90)'!$A$9:$N$38,13,FALSE)</f>
        <v>0</v>
      </c>
      <c r="L84" s="190"/>
      <c r="M84" s="191"/>
      <c r="N84" s="192"/>
      <c r="O84" s="190"/>
      <c r="P84" s="191"/>
      <c r="Q84" s="192"/>
      <c r="S84" s="29">
        <v>124</v>
      </c>
      <c r="T84" s="30">
        <f>VLOOKUP(S84,'参加申込書(NO121~150)'!$A$9:$N$38,2,FALSE)</f>
        <v>0</v>
      </c>
      <c r="U84" s="187">
        <f>VLOOKUP(S84,'参加申込書(NO121~150)'!$A$9:$N$38,4,FALSE)</f>
        <v>0</v>
      </c>
      <c r="V84" s="188"/>
      <c r="W84" s="188"/>
      <c r="X84" s="188"/>
      <c r="Y84" s="189"/>
      <c r="Z84" s="30">
        <f>VLOOKUP(S84,'参加申込書(NO121~150)'!$A$9:$N$38,6,FALSE)</f>
        <v>0</v>
      </c>
      <c r="AA84" s="31">
        <f>VLOOKUP(S84,'参加申込書(NO121~150)'!$A$9:$N$38,12,FALSE)</f>
        <v>0</v>
      </c>
      <c r="AB84" s="31">
        <f>VLOOKUP(S84,'参加申込書(NO121~150)'!$A$9:$N$38,13,FALSE)</f>
        <v>0</v>
      </c>
      <c r="AC84" s="190"/>
      <c r="AD84" s="191"/>
      <c r="AE84" s="192"/>
      <c r="AF84" s="190"/>
      <c r="AG84" s="191"/>
      <c r="AH84" s="192"/>
      <c r="AK84">
        <f t="shared" si="33"/>
        <v>67</v>
      </c>
      <c r="AL84">
        <f t="shared" si="34"/>
        <v>0</v>
      </c>
      <c r="AM84">
        <f t="shared" si="35"/>
        <v>0</v>
      </c>
      <c r="AN84">
        <f t="shared" si="36"/>
        <v>0</v>
      </c>
      <c r="AO84">
        <f t="shared" si="37"/>
        <v>0</v>
      </c>
      <c r="AP84">
        <f t="shared" si="38"/>
        <v>0</v>
      </c>
      <c r="AQ84">
        <f t="shared" si="39"/>
        <v>0</v>
      </c>
      <c r="AR84">
        <f t="shared" si="40"/>
        <v>0</v>
      </c>
      <c r="AS84">
        <f t="shared" si="41"/>
        <v>0</v>
      </c>
      <c r="AT84">
        <f t="shared" si="42"/>
        <v>0</v>
      </c>
    </row>
    <row r="85" spans="1:46" ht="15.6" customHeight="1">
      <c r="A85" s="23"/>
      <c r="B85" s="29">
        <v>75</v>
      </c>
      <c r="C85" s="30">
        <f>VLOOKUP(B85,'参加申込書(NO61~90)'!$A$9:$N$38,2,FALSE)</f>
        <v>0</v>
      </c>
      <c r="D85" s="187">
        <f>VLOOKUP(B85,'参加申込書(NO61~90)'!$A$9:$N$38,4,FALSE)</f>
        <v>0</v>
      </c>
      <c r="E85" s="188"/>
      <c r="F85" s="188"/>
      <c r="G85" s="188"/>
      <c r="H85" s="189"/>
      <c r="I85" s="30">
        <f>VLOOKUP(B85,'参加申込書(NO61~90)'!$A$9:$N$38,6,FALSE)</f>
        <v>0</v>
      </c>
      <c r="J85" s="31">
        <f>VLOOKUP(B85,'参加申込書(NO61~90)'!$A$9:$N$38,12,FALSE)</f>
        <v>0</v>
      </c>
      <c r="K85" s="31">
        <f>VLOOKUP(B85,'参加申込書(NO61~90)'!$A$9:$N$38,13,FALSE)</f>
        <v>0</v>
      </c>
      <c r="L85" s="190"/>
      <c r="M85" s="191"/>
      <c r="N85" s="192"/>
      <c r="O85" s="190"/>
      <c r="P85" s="191"/>
      <c r="Q85" s="192"/>
      <c r="S85" s="29">
        <v>125</v>
      </c>
      <c r="T85" s="30">
        <f>VLOOKUP(S85,'参加申込書(NO121~150)'!$A$9:$N$38,2,FALSE)</f>
        <v>0</v>
      </c>
      <c r="U85" s="187">
        <f>VLOOKUP(S85,'参加申込書(NO121~150)'!$A$9:$N$38,4,FALSE)</f>
        <v>0</v>
      </c>
      <c r="V85" s="188"/>
      <c r="W85" s="188"/>
      <c r="X85" s="188"/>
      <c r="Y85" s="189"/>
      <c r="Z85" s="30">
        <f>VLOOKUP(S85,'参加申込書(NO121~150)'!$A$9:$N$38,6,FALSE)</f>
        <v>0</v>
      </c>
      <c r="AA85" s="31">
        <f>VLOOKUP(S85,'参加申込書(NO121~150)'!$A$9:$N$38,12,FALSE)</f>
        <v>0</v>
      </c>
      <c r="AB85" s="31">
        <f>VLOOKUP(S85,'参加申込書(NO121~150)'!$A$9:$N$38,13,FALSE)</f>
        <v>0</v>
      </c>
      <c r="AC85" s="190"/>
      <c r="AD85" s="191"/>
      <c r="AE85" s="192"/>
      <c r="AF85" s="190"/>
      <c r="AG85" s="191"/>
      <c r="AH85" s="192"/>
      <c r="AK85">
        <f t="shared" si="33"/>
        <v>68</v>
      </c>
      <c r="AL85">
        <f t="shared" si="34"/>
        <v>0</v>
      </c>
      <c r="AM85">
        <f t="shared" si="35"/>
        <v>0</v>
      </c>
      <c r="AN85">
        <f t="shared" si="36"/>
        <v>0</v>
      </c>
      <c r="AO85">
        <f t="shared" si="37"/>
        <v>0</v>
      </c>
      <c r="AP85">
        <f t="shared" si="38"/>
        <v>0</v>
      </c>
      <c r="AQ85">
        <f t="shared" si="39"/>
        <v>0</v>
      </c>
      <c r="AR85">
        <f t="shared" si="40"/>
        <v>0</v>
      </c>
      <c r="AS85">
        <f t="shared" si="41"/>
        <v>0</v>
      </c>
      <c r="AT85">
        <f t="shared" si="42"/>
        <v>0</v>
      </c>
    </row>
    <row r="86" spans="1:46" ht="15.6" customHeight="1">
      <c r="A86" s="23"/>
      <c r="B86" s="29">
        <v>76</v>
      </c>
      <c r="C86" s="30">
        <f>VLOOKUP(B86,'参加申込書(NO61~90)'!$A$9:$N$38,2,FALSE)</f>
        <v>0</v>
      </c>
      <c r="D86" s="187">
        <f>VLOOKUP(B86,'参加申込書(NO61~90)'!$A$9:$N$38,4,FALSE)</f>
        <v>0</v>
      </c>
      <c r="E86" s="188"/>
      <c r="F86" s="188"/>
      <c r="G86" s="188"/>
      <c r="H86" s="189"/>
      <c r="I86" s="30">
        <f>VLOOKUP(B86,'参加申込書(NO61~90)'!$A$9:$N$38,6,FALSE)</f>
        <v>0</v>
      </c>
      <c r="J86" s="31">
        <f>VLOOKUP(B86,'参加申込書(NO61~90)'!$A$9:$N$38,12,FALSE)</f>
        <v>0</v>
      </c>
      <c r="K86" s="31">
        <f>VLOOKUP(B86,'参加申込書(NO61~90)'!$A$9:$N$38,13,FALSE)</f>
        <v>0</v>
      </c>
      <c r="L86" s="190"/>
      <c r="M86" s="191"/>
      <c r="N86" s="192"/>
      <c r="O86" s="190"/>
      <c r="P86" s="191"/>
      <c r="Q86" s="192"/>
      <c r="S86" s="29">
        <v>126</v>
      </c>
      <c r="T86" s="30">
        <f>VLOOKUP(S86,'参加申込書(NO121~150)'!$A$9:$N$38,2,FALSE)</f>
        <v>0</v>
      </c>
      <c r="U86" s="187">
        <f>VLOOKUP(S86,'参加申込書(NO121~150)'!$A$9:$N$38,4,FALSE)</f>
        <v>0</v>
      </c>
      <c r="V86" s="188"/>
      <c r="W86" s="188"/>
      <c r="X86" s="188"/>
      <c r="Y86" s="189"/>
      <c r="Z86" s="30">
        <f>VLOOKUP(S86,'参加申込書(NO121~150)'!$A$9:$N$38,6,FALSE)</f>
        <v>0</v>
      </c>
      <c r="AA86" s="31">
        <f>VLOOKUP(S86,'参加申込書(NO121~150)'!$A$9:$N$38,12,FALSE)</f>
        <v>0</v>
      </c>
      <c r="AB86" s="31">
        <f>VLOOKUP(S86,'参加申込書(NO121~150)'!$A$9:$N$38,13,FALSE)</f>
        <v>0</v>
      </c>
      <c r="AC86" s="190"/>
      <c r="AD86" s="191"/>
      <c r="AE86" s="192"/>
      <c r="AF86" s="190"/>
      <c r="AG86" s="191"/>
      <c r="AH86" s="192"/>
      <c r="AK86">
        <f t="shared" si="33"/>
        <v>69</v>
      </c>
      <c r="AL86">
        <f t="shared" si="34"/>
        <v>0</v>
      </c>
      <c r="AM86">
        <f t="shared" si="35"/>
        <v>0</v>
      </c>
      <c r="AN86">
        <f t="shared" si="36"/>
        <v>0</v>
      </c>
      <c r="AO86">
        <f t="shared" si="37"/>
        <v>0</v>
      </c>
      <c r="AP86">
        <f t="shared" si="38"/>
        <v>0</v>
      </c>
      <c r="AQ86">
        <f t="shared" si="39"/>
        <v>0</v>
      </c>
      <c r="AR86">
        <f t="shared" si="40"/>
        <v>0</v>
      </c>
      <c r="AS86">
        <f t="shared" si="41"/>
        <v>0</v>
      </c>
      <c r="AT86">
        <f t="shared" si="42"/>
        <v>0</v>
      </c>
    </row>
    <row r="87" spans="1:46" ht="15.6" customHeight="1">
      <c r="A87" s="23"/>
      <c r="B87" s="29">
        <v>77</v>
      </c>
      <c r="C87" s="30">
        <f>VLOOKUP(B87,'参加申込書(NO61~90)'!$A$9:$N$38,2,FALSE)</f>
        <v>0</v>
      </c>
      <c r="D87" s="187">
        <f>VLOOKUP(B87,'参加申込書(NO61~90)'!$A$9:$N$38,4,FALSE)</f>
        <v>0</v>
      </c>
      <c r="E87" s="188"/>
      <c r="F87" s="188"/>
      <c r="G87" s="188"/>
      <c r="H87" s="189"/>
      <c r="I87" s="30">
        <f>VLOOKUP(B87,'参加申込書(NO61~90)'!$A$9:$N$38,6,FALSE)</f>
        <v>0</v>
      </c>
      <c r="J87" s="31">
        <f>VLOOKUP(B87,'参加申込書(NO61~90)'!$A$9:$N$38,12,FALSE)</f>
        <v>0</v>
      </c>
      <c r="K87" s="31">
        <f>VLOOKUP(B87,'参加申込書(NO61~90)'!$A$9:$N$38,13,FALSE)</f>
        <v>0</v>
      </c>
      <c r="L87" s="190"/>
      <c r="M87" s="191"/>
      <c r="N87" s="192"/>
      <c r="O87" s="190"/>
      <c r="P87" s="191"/>
      <c r="Q87" s="192"/>
      <c r="S87" s="29">
        <v>127</v>
      </c>
      <c r="T87" s="30">
        <f>VLOOKUP(S87,'参加申込書(NO121~150)'!$A$9:$N$38,2,FALSE)</f>
        <v>0</v>
      </c>
      <c r="U87" s="187">
        <f>VLOOKUP(S87,'参加申込書(NO121~150)'!$A$9:$N$38,4,FALSE)</f>
        <v>0</v>
      </c>
      <c r="V87" s="188"/>
      <c r="W87" s="188"/>
      <c r="X87" s="188"/>
      <c r="Y87" s="189"/>
      <c r="Z87" s="30">
        <f>VLOOKUP(S87,'参加申込書(NO121~150)'!$A$9:$N$38,6,FALSE)</f>
        <v>0</v>
      </c>
      <c r="AA87" s="31">
        <f>VLOOKUP(S87,'参加申込書(NO121~150)'!$A$9:$N$38,12,FALSE)</f>
        <v>0</v>
      </c>
      <c r="AB87" s="31">
        <f>VLOOKUP(S87,'参加申込書(NO121~150)'!$A$9:$N$38,13,FALSE)</f>
        <v>0</v>
      </c>
      <c r="AC87" s="190"/>
      <c r="AD87" s="191"/>
      <c r="AE87" s="192"/>
      <c r="AF87" s="190"/>
      <c r="AG87" s="191"/>
      <c r="AH87" s="192"/>
      <c r="AK87">
        <f t="shared" si="33"/>
        <v>70</v>
      </c>
      <c r="AL87">
        <f t="shared" si="34"/>
        <v>0</v>
      </c>
      <c r="AM87">
        <f t="shared" si="35"/>
        <v>0</v>
      </c>
      <c r="AN87">
        <f t="shared" si="36"/>
        <v>0</v>
      </c>
      <c r="AO87">
        <f t="shared" si="37"/>
        <v>0</v>
      </c>
      <c r="AP87">
        <f t="shared" si="38"/>
        <v>0</v>
      </c>
      <c r="AQ87">
        <f t="shared" si="39"/>
        <v>0</v>
      </c>
      <c r="AR87">
        <f t="shared" si="40"/>
        <v>0</v>
      </c>
      <c r="AS87">
        <f t="shared" si="41"/>
        <v>0</v>
      </c>
      <c r="AT87">
        <f t="shared" si="42"/>
        <v>0</v>
      </c>
    </row>
    <row r="88" spans="1:46" ht="15.6" customHeight="1">
      <c r="A88" s="23"/>
      <c r="B88" s="29">
        <v>78</v>
      </c>
      <c r="C88" s="30">
        <f>VLOOKUP(B88,'参加申込書(NO61~90)'!$A$9:$N$38,2,FALSE)</f>
        <v>0</v>
      </c>
      <c r="D88" s="187">
        <f>VLOOKUP(B88,'参加申込書(NO61~90)'!$A$9:$N$38,4,FALSE)</f>
        <v>0</v>
      </c>
      <c r="E88" s="188"/>
      <c r="F88" s="188"/>
      <c r="G88" s="188"/>
      <c r="H88" s="189"/>
      <c r="I88" s="30">
        <f>VLOOKUP(B88,'参加申込書(NO61~90)'!$A$9:$N$38,6,FALSE)</f>
        <v>0</v>
      </c>
      <c r="J88" s="31">
        <f>VLOOKUP(B88,'参加申込書(NO61~90)'!$A$9:$N$38,12,FALSE)</f>
        <v>0</v>
      </c>
      <c r="K88" s="31">
        <f>VLOOKUP(B88,'参加申込書(NO61~90)'!$A$9:$N$38,13,FALSE)</f>
        <v>0</v>
      </c>
      <c r="L88" s="190"/>
      <c r="M88" s="191"/>
      <c r="N88" s="192"/>
      <c r="O88" s="190"/>
      <c r="P88" s="191"/>
      <c r="Q88" s="192"/>
      <c r="S88" s="29">
        <v>128</v>
      </c>
      <c r="T88" s="30">
        <f>VLOOKUP(S88,'参加申込書(NO121~150)'!$A$9:$N$38,2,FALSE)</f>
        <v>0</v>
      </c>
      <c r="U88" s="187">
        <f>VLOOKUP(S88,'参加申込書(NO121~150)'!$A$9:$N$38,4,FALSE)</f>
        <v>0</v>
      </c>
      <c r="V88" s="188"/>
      <c r="W88" s="188"/>
      <c r="X88" s="188"/>
      <c r="Y88" s="189"/>
      <c r="Z88" s="30">
        <f>VLOOKUP(S88,'参加申込書(NO121~150)'!$A$9:$N$38,6,FALSE)</f>
        <v>0</v>
      </c>
      <c r="AA88" s="31">
        <f>VLOOKUP(S88,'参加申込書(NO121~150)'!$A$9:$N$38,12,FALSE)</f>
        <v>0</v>
      </c>
      <c r="AB88" s="31">
        <f>VLOOKUP(S88,'参加申込書(NO121~150)'!$A$9:$N$38,13,FALSE)</f>
        <v>0</v>
      </c>
      <c r="AC88" s="190"/>
      <c r="AD88" s="191"/>
      <c r="AE88" s="192"/>
      <c r="AF88" s="190"/>
      <c r="AG88" s="191"/>
      <c r="AH88" s="192"/>
      <c r="AK88">
        <f t="shared" si="33"/>
        <v>71</v>
      </c>
      <c r="AL88">
        <f t="shared" si="34"/>
        <v>0</v>
      </c>
      <c r="AM88">
        <f t="shared" si="35"/>
        <v>0</v>
      </c>
      <c r="AN88">
        <f t="shared" si="36"/>
        <v>0</v>
      </c>
      <c r="AO88">
        <f t="shared" si="37"/>
        <v>0</v>
      </c>
      <c r="AP88">
        <f t="shared" si="38"/>
        <v>0</v>
      </c>
      <c r="AQ88">
        <f t="shared" si="39"/>
        <v>0</v>
      </c>
      <c r="AR88">
        <f t="shared" si="40"/>
        <v>0</v>
      </c>
      <c r="AS88">
        <f t="shared" si="41"/>
        <v>0</v>
      </c>
      <c r="AT88">
        <f t="shared" si="42"/>
        <v>0</v>
      </c>
    </row>
    <row r="89" spans="1:46" ht="15.6" customHeight="1">
      <c r="A89" s="23"/>
      <c r="B89" s="29">
        <v>79</v>
      </c>
      <c r="C89" s="30">
        <f>VLOOKUP(B89,'参加申込書(NO61~90)'!$A$9:$N$38,2,FALSE)</f>
        <v>0</v>
      </c>
      <c r="D89" s="187">
        <f>VLOOKUP(B89,'参加申込書(NO61~90)'!$A$9:$N$38,4,FALSE)</f>
        <v>0</v>
      </c>
      <c r="E89" s="188"/>
      <c r="F89" s="188"/>
      <c r="G89" s="188"/>
      <c r="H89" s="189"/>
      <c r="I89" s="30">
        <f>VLOOKUP(B89,'参加申込書(NO61~90)'!$A$9:$N$38,6,FALSE)</f>
        <v>0</v>
      </c>
      <c r="J89" s="31">
        <f>VLOOKUP(B89,'参加申込書(NO61~90)'!$A$9:$N$38,12,FALSE)</f>
        <v>0</v>
      </c>
      <c r="K89" s="31">
        <f>VLOOKUP(B89,'参加申込書(NO61~90)'!$A$9:$N$38,13,FALSE)</f>
        <v>0</v>
      </c>
      <c r="L89" s="190"/>
      <c r="M89" s="191"/>
      <c r="N89" s="192"/>
      <c r="O89" s="190"/>
      <c r="P89" s="191"/>
      <c r="Q89" s="192"/>
      <c r="S89" s="29">
        <v>129</v>
      </c>
      <c r="T89" s="30">
        <f>VLOOKUP(S89,'参加申込書(NO121~150)'!$A$9:$N$38,2,FALSE)</f>
        <v>0</v>
      </c>
      <c r="U89" s="187">
        <f>VLOOKUP(S89,'参加申込書(NO121~150)'!$A$9:$N$38,4,FALSE)</f>
        <v>0</v>
      </c>
      <c r="V89" s="188"/>
      <c r="W89" s="188"/>
      <c r="X89" s="188"/>
      <c r="Y89" s="189"/>
      <c r="Z89" s="30">
        <f>VLOOKUP(S89,'参加申込書(NO121~150)'!$A$9:$N$38,6,FALSE)</f>
        <v>0</v>
      </c>
      <c r="AA89" s="31">
        <f>VLOOKUP(S89,'参加申込書(NO121~150)'!$A$9:$N$38,12,FALSE)</f>
        <v>0</v>
      </c>
      <c r="AB89" s="31">
        <f>VLOOKUP(S89,'参加申込書(NO121~150)'!$A$9:$N$38,13,FALSE)</f>
        <v>0</v>
      </c>
      <c r="AC89" s="190"/>
      <c r="AD89" s="191"/>
      <c r="AE89" s="192"/>
      <c r="AF89" s="190"/>
      <c r="AG89" s="191"/>
      <c r="AH89" s="192"/>
      <c r="AK89">
        <f t="shared" si="33"/>
        <v>72</v>
      </c>
      <c r="AL89">
        <f t="shared" si="34"/>
        <v>0</v>
      </c>
      <c r="AM89">
        <f t="shared" si="35"/>
        <v>0</v>
      </c>
      <c r="AN89">
        <f t="shared" si="36"/>
        <v>0</v>
      </c>
      <c r="AO89">
        <f t="shared" si="37"/>
        <v>0</v>
      </c>
      <c r="AP89">
        <f t="shared" si="38"/>
        <v>0</v>
      </c>
      <c r="AQ89">
        <f t="shared" si="39"/>
        <v>0</v>
      </c>
      <c r="AR89">
        <f t="shared" si="40"/>
        <v>0</v>
      </c>
      <c r="AS89">
        <f t="shared" si="41"/>
        <v>0</v>
      </c>
      <c r="AT89">
        <f t="shared" si="42"/>
        <v>0</v>
      </c>
    </row>
    <row r="90" spans="1:46" ht="15.6" customHeight="1">
      <c r="A90" s="23"/>
      <c r="B90" s="29">
        <v>80</v>
      </c>
      <c r="C90" s="30">
        <f>VLOOKUP(B90,'参加申込書(NO61~90)'!$A$9:$N$38,2,FALSE)</f>
        <v>0</v>
      </c>
      <c r="D90" s="187">
        <f>VLOOKUP(B90,'参加申込書(NO61~90)'!$A$9:$N$38,4,FALSE)</f>
        <v>0</v>
      </c>
      <c r="E90" s="188"/>
      <c r="F90" s="188"/>
      <c r="G90" s="188"/>
      <c r="H90" s="189"/>
      <c r="I90" s="30">
        <f>VLOOKUP(B90,'参加申込書(NO61~90)'!$A$9:$N$38,6,FALSE)</f>
        <v>0</v>
      </c>
      <c r="J90" s="31">
        <f>VLOOKUP(B90,'参加申込書(NO61~90)'!$A$9:$N$38,12,FALSE)</f>
        <v>0</v>
      </c>
      <c r="K90" s="31">
        <f>VLOOKUP(B90,'参加申込書(NO61~90)'!$A$9:$N$38,13,FALSE)</f>
        <v>0</v>
      </c>
      <c r="L90" s="190"/>
      <c r="M90" s="191"/>
      <c r="N90" s="192"/>
      <c r="O90" s="190"/>
      <c r="P90" s="191"/>
      <c r="Q90" s="192"/>
      <c r="S90" s="29">
        <v>130</v>
      </c>
      <c r="T90" s="30">
        <f>VLOOKUP(S90,'参加申込書(NO121~150)'!$A$9:$N$38,2,FALSE)</f>
        <v>0</v>
      </c>
      <c r="U90" s="187">
        <f>VLOOKUP(S90,'参加申込書(NO121~150)'!$A$9:$N$38,4,FALSE)</f>
        <v>0</v>
      </c>
      <c r="V90" s="188"/>
      <c r="W90" s="188"/>
      <c r="X90" s="188"/>
      <c r="Y90" s="189"/>
      <c r="Z90" s="30">
        <f>VLOOKUP(S90,'参加申込書(NO121~150)'!$A$9:$N$38,6,FALSE)</f>
        <v>0</v>
      </c>
      <c r="AA90" s="31">
        <f>VLOOKUP(S90,'参加申込書(NO121~150)'!$A$9:$N$38,12,FALSE)</f>
        <v>0</v>
      </c>
      <c r="AB90" s="31">
        <f>VLOOKUP(S90,'参加申込書(NO121~150)'!$A$9:$N$38,13,FALSE)</f>
        <v>0</v>
      </c>
      <c r="AC90" s="190"/>
      <c r="AD90" s="191"/>
      <c r="AE90" s="192"/>
      <c r="AF90" s="190"/>
      <c r="AG90" s="191"/>
      <c r="AH90" s="192"/>
      <c r="AK90">
        <f t="shared" si="33"/>
        <v>73</v>
      </c>
      <c r="AL90">
        <f t="shared" si="34"/>
        <v>0</v>
      </c>
      <c r="AM90">
        <f t="shared" si="35"/>
        <v>0</v>
      </c>
      <c r="AN90">
        <f t="shared" si="36"/>
        <v>0</v>
      </c>
      <c r="AO90">
        <f t="shared" si="37"/>
        <v>0</v>
      </c>
      <c r="AP90">
        <f t="shared" si="38"/>
        <v>0</v>
      </c>
      <c r="AQ90">
        <f t="shared" si="39"/>
        <v>0</v>
      </c>
      <c r="AR90">
        <f t="shared" si="40"/>
        <v>0</v>
      </c>
      <c r="AS90">
        <f t="shared" si="41"/>
        <v>0</v>
      </c>
      <c r="AT90">
        <f t="shared" si="42"/>
        <v>0</v>
      </c>
    </row>
    <row r="91" spans="1:46" ht="15.6" customHeight="1">
      <c r="A91" s="23"/>
      <c r="B91" s="29">
        <v>81</v>
      </c>
      <c r="C91" s="30">
        <f>VLOOKUP(B91,'参加申込書(NO61~90)'!$A$9:$N$38,2,FALSE)</f>
        <v>0</v>
      </c>
      <c r="D91" s="187">
        <f>VLOOKUP(B91,'参加申込書(NO61~90)'!$A$9:$N$38,4,FALSE)</f>
        <v>0</v>
      </c>
      <c r="E91" s="188"/>
      <c r="F91" s="188"/>
      <c r="G91" s="188"/>
      <c r="H91" s="189"/>
      <c r="I91" s="30">
        <f>VLOOKUP(B91,'参加申込書(NO61~90)'!$A$9:$N$38,6,FALSE)</f>
        <v>0</v>
      </c>
      <c r="J91" s="31">
        <f>VLOOKUP(B91,'参加申込書(NO61~90)'!$A$9:$N$38,12,FALSE)</f>
        <v>0</v>
      </c>
      <c r="K91" s="31">
        <f>VLOOKUP(B91,'参加申込書(NO61~90)'!$A$9:$N$38,13,FALSE)</f>
        <v>0</v>
      </c>
      <c r="L91" s="190"/>
      <c r="M91" s="191"/>
      <c r="N91" s="192"/>
      <c r="O91" s="190"/>
      <c r="P91" s="191"/>
      <c r="Q91" s="192"/>
      <c r="S91" s="29">
        <v>131</v>
      </c>
      <c r="T91" s="30">
        <f>VLOOKUP(S91,'参加申込書(NO121~150)'!$A$9:$N$38,2,FALSE)</f>
        <v>0</v>
      </c>
      <c r="U91" s="187">
        <f>VLOOKUP(S91,'参加申込書(NO121~150)'!$A$9:$N$38,4,FALSE)</f>
        <v>0</v>
      </c>
      <c r="V91" s="188"/>
      <c r="W91" s="188"/>
      <c r="X91" s="188"/>
      <c r="Y91" s="189"/>
      <c r="Z91" s="30">
        <f>VLOOKUP(S91,'参加申込書(NO121~150)'!$A$9:$N$38,6,FALSE)</f>
        <v>0</v>
      </c>
      <c r="AA91" s="31">
        <f>VLOOKUP(S91,'参加申込書(NO121~150)'!$A$9:$N$38,12,FALSE)</f>
        <v>0</v>
      </c>
      <c r="AB91" s="31">
        <f>VLOOKUP(S91,'参加申込書(NO121~150)'!$A$9:$N$38,13,FALSE)</f>
        <v>0</v>
      </c>
      <c r="AC91" s="190"/>
      <c r="AD91" s="191"/>
      <c r="AE91" s="192"/>
      <c r="AF91" s="190"/>
      <c r="AG91" s="191"/>
      <c r="AH91" s="192"/>
      <c r="AK91">
        <f t="shared" si="33"/>
        <v>74</v>
      </c>
      <c r="AL91">
        <f t="shared" si="34"/>
        <v>0</v>
      </c>
      <c r="AM91">
        <f t="shared" si="35"/>
        <v>0</v>
      </c>
      <c r="AN91">
        <f t="shared" si="36"/>
        <v>0</v>
      </c>
      <c r="AO91">
        <f t="shared" si="37"/>
        <v>0</v>
      </c>
      <c r="AP91">
        <f t="shared" si="38"/>
        <v>0</v>
      </c>
      <c r="AQ91">
        <f t="shared" si="39"/>
        <v>0</v>
      </c>
      <c r="AR91">
        <f t="shared" si="40"/>
        <v>0</v>
      </c>
      <c r="AS91">
        <f t="shared" si="41"/>
        <v>0</v>
      </c>
      <c r="AT91">
        <f t="shared" si="42"/>
        <v>0</v>
      </c>
    </row>
    <row r="92" spans="1:46" ht="15.6" customHeight="1">
      <c r="A92" s="23"/>
      <c r="B92" s="29">
        <v>82</v>
      </c>
      <c r="C92" s="30">
        <f>VLOOKUP(B92,'参加申込書(NO61~90)'!$A$9:$N$38,2,FALSE)</f>
        <v>0</v>
      </c>
      <c r="D92" s="187">
        <f>VLOOKUP(B92,'参加申込書(NO61~90)'!$A$9:$N$38,4,FALSE)</f>
        <v>0</v>
      </c>
      <c r="E92" s="188"/>
      <c r="F92" s="188"/>
      <c r="G92" s="188"/>
      <c r="H92" s="189"/>
      <c r="I92" s="30">
        <f>VLOOKUP(B92,'参加申込書(NO61~90)'!$A$9:$N$38,6,FALSE)</f>
        <v>0</v>
      </c>
      <c r="J92" s="31">
        <f>VLOOKUP(B92,'参加申込書(NO61~90)'!$A$9:$N$38,12,FALSE)</f>
        <v>0</v>
      </c>
      <c r="K92" s="31">
        <f>VLOOKUP(B92,'参加申込書(NO61~90)'!$A$9:$N$38,13,FALSE)</f>
        <v>0</v>
      </c>
      <c r="L92" s="190"/>
      <c r="M92" s="191"/>
      <c r="N92" s="192"/>
      <c r="O92" s="190"/>
      <c r="P92" s="191"/>
      <c r="Q92" s="192"/>
      <c r="S92" s="29">
        <v>132</v>
      </c>
      <c r="T92" s="30">
        <f>VLOOKUP(S92,'参加申込書(NO121~150)'!$A$9:$N$38,2,FALSE)</f>
        <v>0</v>
      </c>
      <c r="U92" s="187">
        <f>VLOOKUP(S92,'参加申込書(NO121~150)'!$A$9:$N$38,4,FALSE)</f>
        <v>0</v>
      </c>
      <c r="V92" s="188"/>
      <c r="W92" s="188"/>
      <c r="X92" s="188"/>
      <c r="Y92" s="189"/>
      <c r="Z92" s="30">
        <f>VLOOKUP(S92,'参加申込書(NO121~150)'!$A$9:$N$38,6,FALSE)</f>
        <v>0</v>
      </c>
      <c r="AA92" s="31">
        <f>VLOOKUP(S92,'参加申込書(NO121~150)'!$A$9:$N$38,12,FALSE)</f>
        <v>0</v>
      </c>
      <c r="AB92" s="31">
        <f>VLOOKUP(S92,'参加申込書(NO121~150)'!$A$9:$N$38,13,FALSE)</f>
        <v>0</v>
      </c>
      <c r="AC92" s="190"/>
      <c r="AD92" s="191"/>
      <c r="AE92" s="192"/>
      <c r="AF92" s="190"/>
      <c r="AG92" s="191"/>
      <c r="AH92" s="192"/>
      <c r="AK92">
        <f t="shared" si="33"/>
        <v>75</v>
      </c>
      <c r="AL92">
        <f t="shared" si="34"/>
        <v>0</v>
      </c>
      <c r="AM92">
        <f t="shared" si="35"/>
        <v>0</v>
      </c>
      <c r="AN92">
        <f t="shared" si="36"/>
        <v>0</v>
      </c>
      <c r="AO92">
        <f t="shared" si="37"/>
        <v>0</v>
      </c>
      <c r="AP92">
        <f t="shared" si="38"/>
        <v>0</v>
      </c>
      <c r="AQ92">
        <f t="shared" si="39"/>
        <v>0</v>
      </c>
      <c r="AR92">
        <f t="shared" si="40"/>
        <v>0</v>
      </c>
      <c r="AS92">
        <f t="shared" si="41"/>
        <v>0</v>
      </c>
      <c r="AT92">
        <f t="shared" si="42"/>
        <v>0</v>
      </c>
    </row>
    <row r="93" spans="1:46" ht="15.6" customHeight="1">
      <c r="A93" s="23"/>
      <c r="B93" s="29">
        <v>83</v>
      </c>
      <c r="C93" s="30">
        <f>VLOOKUP(B93,'参加申込書(NO61~90)'!$A$9:$N$38,2,FALSE)</f>
        <v>0</v>
      </c>
      <c r="D93" s="187">
        <f>VLOOKUP(B93,'参加申込書(NO61~90)'!$A$9:$N$38,4,FALSE)</f>
        <v>0</v>
      </c>
      <c r="E93" s="188"/>
      <c r="F93" s="188"/>
      <c r="G93" s="188"/>
      <c r="H93" s="189"/>
      <c r="I93" s="30">
        <f>VLOOKUP(B93,'参加申込書(NO61~90)'!$A$9:$N$38,6,FALSE)</f>
        <v>0</v>
      </c>
      <c r="J93" s="31">
        <f>VLOOKUP(B93,'参加申込書(NO61~90)'!$A$9:$N$38,12,FALSE)</f>
        <v>0</v>
      </c>
      <c r="K93" s="31">
        <f>VLOOKUP(B93,'参加申込書(NO61~90)'!$A$9:$N$38,13,FALSE)</f>
        <v>0</v>
      </c>
      <c r="L93" s="190"/>
      <c r="M93" s="191"/>
      <c r="N93" s="192"/>
      <c r="O93" s="190"/>
      <c r="P93" s="191"/>
      <c r="Q93" s="192"/>
      <c r="S93" s="29">
        <v>133</v>
      </c>
      <c r="T93" s="30">
        <f>VLOOKUP(S93,'参加申込書(NO121~150)'!$A$9:$N$38,2,FALSE)</f>
        <v>0</v>
      </c>
      <c r="U93" s="187">
        <f>VLOOKUP(S93,'参加申込書(NO121~150)'!$A$9:$N$38,4,FALSE)</f>
        <v>0</v>
      </c>
      <c r="V93" s="188"/>
      <c r="W93" s="188"/>
      <c r="X93" s="188"/>
      <c r="Y93" s="189"/>
      <c r="Z93" s="30">
        <f>VLOOKUP(S93,'参加申込書(NO121~150)'!$A$9:$N$38,6,FALSE)</f>
        <v>0</v>
      </c>
      <c r="AA93" s="31">
        <f>VLOOKUP(S93,'参加申込書(NO121~150)'!$A$9:$N$38,12,FALSE)</f>
        <v>0</v>
      </c>
      <c r="AB93" s="31">
        <f>VLOOKUP(S93,'参加申込書(NO121~150)'!$A$9:$N$38,13,FALSE)</f>
        <v>0</v>
      </c>
      <c r="AC93" s="190"/>
      <c r="AD93" s="191"/>
      <c r="AE93" s="192"/>
      <c r="AF93" s="190"/>
      <c r="AG93" s="191"/>
      <c r="AH93" s="192"/>
      <c r="AK93">
        <f t="shared" si="33"/>
        <v>76</v>
      </c>
      <c r="AL93">
        <f t="shared" si="34"/>
        <v>0</v>
      </c>
      <c r="AM93">
        <f t="shared" si="35"/>
        <v>0</v>
      </c>
      <c r="AN93">
        <f t="shared" si="36"/>
        <v>0</v>
      </c>
      <c r="AO93">
        <f t="shared" si="37"/>
        <v>0</v>
      </c>
      <c r="AP93">
        <f t="shared" si="38"/>
        <v>0</v>
      </c>
      <c r="AQ93">
        <f t="shared" si="39"/>
        <v>0</v>
      </c>
      <c r="AR93">
        <f t="shared" si="40"/>
        <v>0</v>
      </c>
      <c r="AS93">
        <f t="shared" si="41"/>
        <v>0</v>
      </c>
      <c r="AT93">
        <f t="shared" si="42"/>
        <v>0</v>
      </c>
    </row>
    <row r="94" spans="1:46" ht="15.6" customHeight="1">
      <c r="A94" s="23"/>
      <c r="B94" s="29">
        <v>84</v>
      </c>
      <c r="C94" s="30">
        <f>VLOOKUP(B94,'参加申込書(NO61~90)'!$A$9:$N$38,2,FALSE)</f>
        <v>0</v>
      </c>
      <c r="D94" s="187">
        <f>VLOOKUP(B94,'参加申込書(NO61~90)'!$A$9:$N$38,4,FALSE)</f>
        <v>0</v>
      </c>
      <c r="E94" s="188"/>
      <c r="F94" s="188"/>
      <c r="G94" s="188"/>
      <c r="H94" s="189"/>
      <c r="I94" s="30">
        <f>VLOOKUP(B94,'参加申込書(NO61~90)'!$A$9:$N$38,6,FALSE)</f>
        <v>0</v>
      </c>
      <c r="J94" s="31">
        <f>VLOOKUP(B94,'参加申込書(NO61~90)'!$A$9:$N$38,12,FALSE)</f>
        <v>0</v>
      </c>
      <c r="K94" s="31">
        <f>VLOOKUP(B94,'参加申込書(NO61~90)'!$A$9:$N$38,13,FALSE)</f>
        <v>0</v>
      </c>
      <c r="L94" s="190"/>
      <c r="M94" s="191"/>
      <c r="N94" s="192"/>
      <c r="O94" s="190"/>
      <c r="P94" s="191"/>
      <c r="Q94" s="192"/>
      <c r="S94" s="29">
        <v>134</v>
      </c>
      <c r="T94" s="30">
        <f>VLOOKUP(S94,'参加申込書(NO121~150)'!$A$9:$N$38,2,FALSE)</f>
        <v>0</v>
      </c>
      <c r="U94" s="187">
        <f>VLOOKUP(S94,'参加申込書(NO121~150)'!$A$9:$N$38,4,FALSE)</f>
        <v>0</v>
      </c>
      <c r="V94" s="188"/>
      <c r="W94" s="188"/>
      <c r="X94" s="188"/>
      <c r="Y94" s="189"/>
      <c r="Z94" s="30">
        <f>VLOOKUP(S94,'参加申込書(NO121~150)'!$A$9:$N$38,6,FALSE)</f>
        <v>0</v>
      </c>
      <c r="AA94" s="31">
        <f>VLOOKUP(S94,'参加申込書(NO121~150)'!$A$9:$N$38,12,FALSE)</f>
        <v>0</v>
      </c>
      <c r="AB94" s="31">
        <f>VLOOKUP(S94,'参加申込書(NO121~150)'!$A$9:$N$38,13,FALSE)</f>
        <v>0</v>
      </c>
      <c r="AC94" s="190"/>
      <c r="AD94" s="191"/>
      <c r="AE94" s="192"/>
      <c r="AF94" s="190"/>
      <c r="AG94" s="191"/>
      <c r="AH94" s="192"/>
      <c r="AK94">
        <f t="shared" si="33"/>
        <v>77</v>
      </c>
      <c r="AL94">
        <f t="shared" si="34"/>
        <v>0</v>
      </c>
      <c r="AM94">
        <f t="shared" si="35"/>
        <v>0</v>
      </c>
      <c r="AN94">
        <f t="shared" si="36"/>
        <v>0</v>
      </c>
      <c r="AO94">
        <f t="shared" si="37"/>
        <v>0</v>
      </c>
      <c r="AP94">
        <f t="shared" si="38"/>
        <v>0</v>
      </c>
      <c r="AQ94">
        <f t="shared" si="39"/>
        <v>0</v>
      </c>
      <c r="AR94">
        <f t="shared" si="40"/>
        <v>0</v>
      </c>
      <c r="AS94">
        <f t="shared" si="41"/>
        <v>0</v>
      </c>
      <c r="AT94">
        <f t="shared" si="42"/>
        <v>0</v>
      </c>
    </row>
    <row r="95" spans="1:46" ht="15.6" customHeight="1">
      <c r="A95" s="23"/>
      <c r="B95" s="29">
        <v>85</v>
      </c>
      <c r="C95" s="30">
        <f>VLOOKUP(B95,'参加申込書(NO61~90)'!$A$9:$N$38,2,FALSE)</f>
        <v>0</v>
      </c>
      <c r="D95" s="187">
        <f>VLOOKUP(B95,'参加申込書(NO61~90)'!$A$9:$N$38,4,FALSE)</f>
        <v>0</v>
      </c>
      <c r="E95" s="188"/>
      <c r="F95" s="188"/>
      <c r="G95" s="188"/>
      <c r="H95" s="189"/>
      <c r="I95" s="30">
        <f>VLOOKUP(B95,'参加申込書(NO61~90)'!$A$9:$N$38,6,FALSE)</f>
        <v>0</v>
      </c>
      <c r="J95" s="31">
        <f>VLOOKUP(B95,'参加申込書(NO61~90)'!$A$9:$N$38,12,FALSE)</f>
        <v>0</v>
      </c>
      <c r="K95" s="31">
        <f>VLOOKUP(B95,'参加申込書(NO61~90)'!$A$9:$N$38,13,FALSE)</f>
        <v>0</v>
      </c>
      <c r="L95" s="190"/>
      <c r="M95" s="191"/>
      <c r="N95" s="192"/>
      <c r="O95" s="190"/>
      <c r="P95" s="191"/>
      <c r="Q95" s="192"/>
      <c r="S95" s="29">
        <v>135</v>
      </c>
      <c r="T95" s="30">
        <f>VLOOKUP(S95,'参加申込書(NO121~150)'!$A$9:$N$38,2,FALSE)</f>
        <v>0</v>
      </c>
      <c r="U95" s="187">
        <f>VLOOKUP(S95,'参加申込書(NO121~150)'!$A$9:$N$38,4,FALSE)</f>
        <v>0</v>
      </c>
      <c r="V95" s="188"/>
      <c r="W95" s="188"/>
      <c r="X95" s="188"/>
      <c r="Y95" s="189"/>
      <c r="Z95" s="30">
        <f>VLOOKUP(S95,'参加申込書(NO121~150)'!$A$9:$N$38,6,FALSE)</f>
        <v>0</v>
      </c>
      <c r="AA95" s="31">
        <f>VLOOKUP(S95,'参加申込書(NO121~150)'!$A$9:$N$38,12,FALSE)</f>
        <v>0</v>
      </c>
      <c r="AB95" s="31">
        <f>VLOOKUP(S95,'参加申込書(NO121~150)'!$A$9:$N$38,13,FALSE)</f>
        <v>0</v>
      </c>
      <c r="AC95" s="190"/>
      <c r="AD95" s="191"/>
      <c r="AE95" s="192"/>
      <c r="AF95" s="190"/>
      <c r="AG95" s="191"/>
      <c r="AH95" s="192"/>
      <c r="AK95">
        <f t="shared" si="33"/>
        <v>78</v>
      </c>
      <c r="AL95">
        <f t="shared" si="34"/>
        <v>0</v>
      </c>
      <c r="AM95">
        <f t="shared" si="35"/>
        <v>0</v>
      </c>
      <c r="AN95">
        <f t="shared" si="36"/>
        <v>0</v>
      </c>
      <c r="AO95">
        <f t="shared" si="37"/>
        <v>0</v>
      </c>
      <c r="AP95">
        <f t="shared" si="38"/>
        <v>0</v>
      </c>
      <c r="AQ95">
        <f t="shared" si="39"/>
        <v>0</v>
      </c>
      <c r="AR95">
        <f t="shared" si="40"/>
        <v>0</v>
      </c>
      <c r="AS95">
        <f t="shared" si="41"/>
        <v>0</v>
      </c>
      <c r="AT95">
        <f t="shared" si="42"/>
        <v>0</v>
      </c>
    </row>
    <row r="96" spans="1:46" ht="15.6" customHeight="1">
      <c r="A96" s="23"/>
      <c r="B96" s="29">
        <v>86</v>
      </c>
      <c r="C96" s="30">
        <f>VLOOKUP(B96,'参加申込書(NO61~90)'!$A$9:$N$38,2,FALSE)</f>
        <v>0</v>
      </c>
      <c r="D96" s="187">
        <f>VLOOKUP(B96,'参加申込書(NO61~90)'!$A$9:$N$38,4,FALSE)</f>
        <v>0</v>
      </c>
      <c r="E96" s="188"/>
      <c r="F96" s="188"/>
      <c r="G96" s="188"/>
      <c r="H96" s="189"/>
      <c r="I96" s="30">
        <f>VLOOKUP(B96,'参加申込書(NO61~90)'!$A$9:$N$38,6,FALSE)</f>
        <v>0</v>
      </c>
      <c r="J96" s="31">
        <f>VLOOKUP(B96,'参加申込書(NO61~90)'!$A$9:$N$38,12,FALSE)</f>
        <v>0</v>
      </c>
      <c r="K96" s="31">
        <f>VLOOKUP(B96,'参加申込書(NO61~90)'!$A$9:$N$38,13,FALSE)</f>
        <v>0</v>
      </c>
      <c r="L96" s="190"/>
      <c r="M96" s="191"/>
      <c r="N96" s="192"/>
      <c r="O96" s="190"/>
      <c r="P96" s="191"/>
      <c r="Q96" s="192"/>
      <c r="S96" s="29">
        <v>136</v>
      </c>
      <c r="T96" s="30">
        <f>VLOOKUP(S96,'参加申込書(NO121~150)'!$A$9:$N$38,2,FALSE)</f>
        <v>0</v>
      </c>
      <c r="U96" s="187">
        <f>VLOOKUP(S96,'参加申込書(NO121~150)'!$A$9:$N$38,4,FALSE)</f>
        <v>0</v>
      </c>
      <c r="V96" s="188"/>
      <c r="W96" s="188"/>
      <c r="X96" s="188"/>
      <c r="Y96" s="189"/>
      <c r="Z96" s="30">
        <f>VLOOKUP(S96,'参加申込書(NO121~150)'!$A$9:$N$38,6,FALSE)</f>
        <v>0</v>
      </c>
      <c r="AA96" s="31">
        <f>VLOOKUP(S96,'参加申込書(NO121~150)'!$A$9:$N$38,12,FALSE)</f>
        <v>0</v>
      </c>
      <c r="AB96" s="31">
        <f>VLOOKUP(S96,'参加申込書(NO121~150)'!$A$9:$N$38,13,FALSE)</f>
        <v>0</v>
      </c>
      <c r="AC96" s="190"/>
      <c r="AD96" s="191"/>
      <c r="AE96" s="192"/>
      <c r="AF96" s="190"/>
      <c r="AG96" s="191"/>
      <c r="AH96" s="192"/>
      <c r="AK96">
        <f t="shared" si="33"/>
        <v>79</v>
      </c>
      <c r="AL96">
        <f t="shared" si="34"/>
        <v>0</v>
      </c>
      <c r="AM96">
        <f t="shared" si="35"/>
        <v>0</v>
      </c>
      <c r="AN96">
        <f t="shared" si="36"/>
        <v>0</v>
      </c>
      <c r="AO96">
        <f t="shared" si="37"/>
        <v>0</v>
      </c>
      <c r="AP96">
        <f t="shared" si="38"/>
        <v>0</v>
      </c>
      <c r="AQ96">
        <f t="shared" si="39"/>
        <v>0</v>
      </c>
      <c r="AR96">
        <f t="shared" si="40"/>
        <v>0</v>
      </c>
      <c r="AS96">
        <f t="shared" si="41"/>
        <v>0</v>
      </c>
      <c r="AT96">
        <f t="shared" si="42"/>
        <v>0</v>
      </c>
    </row>
    <row r="97" spans="1:46" ht="15.6" customHeight="1">
      <c r="A97" s="23"/>
      <c r="B97" s="29">
        <v>87</v>
      </c>
      <c r="C97" s="30">
        <f>VLOOKUP(B97,'参加申込書(NO61~90)'!$A$9:$N$38,2,FALSE)</f>
        <v>0</v>
      </c>
      <c r="D97" s="187">
        <f>VLOOKUP(B97,'参加申込書(NO61~90)'!$A$9:$N$38,4,FALSE)</f>
        <v>0</v>
      </c>
      <c r="E97" s="188"/>
      <c r="F97" s="188"/>
      <c r="G97" s="188"/>
      <c r="H97" s="189"/>
      <c r="I97" s="30">
        <f>VLOOKUP(B97,'参加申込書(NO61~90)'!$A$9:$N$38,6,FALSE)</f>
        <v>0</v>
      </c>
      <c r="J97" s="31">
        <f>VLOOKUP(B97,'参加申込書(NO61~90)'!$A$9:$N$38,12,FALSE)</f>
        <v>0</v>
      </c>
      <c r="K97" s="31">
        <f>VLOOKUP(B97,'参加申込書(NO61~90)'!$A$9:$N$38,13,FALSE)</f>
        <v>0</v>
      </c>
      <c r="L97" s="190"/>
      <c r="M97" s="191"/>
      <c r="N97" s="192"/>
      <c r="O97" s="190"/>
      <c r="P97" s="191"/>
      <c r="Q97" s="192"/>
      <c r="S97" s="29">
        <v>137</v>
      </c>
      <c r="T97" s="30">
        <f>VLOOKUP(S97,'参加申込書(NO121~150)'!$A$9:$N$38,2,FALSE)</f>
        <v>0</v>
      </c>
      <c r="U97" s="187">
        <f>VLOOKUP(S97,'参加申込書(NO121~150)'!$A$9:$N$38,4,FALSE)</f>
        <v>0</v>
      </c>
      <c r="V97" s="188"/>
      <c r="W97" s="188"/>
      <c r="X97" s="188"/>
      <c r="Y97" s="189"/>
      <c r="Z97" s="30">
        <f>VLOOKUP(S97,'参加申込書(NO121~150)'!$A$9:$N$38,6,FALSE)</f>
        <v>0</v>
      </c>
      <c r="AA97" s="31">
        <f>VLOOKUP(S97,'参加申込書(NO121~150)'!$A$9:$N$38,12,FALSE)</f>
        <v>0</v>
      </c>
      <c r="AB97" s="31">
        <f>VLOOKUP(S97,'参加申込書(NO121~150)'!$A$9:$N$38,13,FALSE)</f>
        <v>0</v>
      </c>
      <c r="AC97" s="190"/>
      <c r="AD97" s="191"/>
      <c r="AE97" s="192"/>
      <c r="AF97" s="190"/>
      <c r="AG97" s="191"/>
      <c r="AH97" s="192"/>
      <c r="AK97">
        <f t="shared" si="33"/>
        <v>80</v>
      </c>
      <c r="AL97">
        <f t="shared" si="34"/>
        <v>0</v>
      </c>
      <c r="AM97">
        <f t="shared" si="35"/>
        <v>0</v>
      </c>
      <c r="AN97">
        <f t="shared" si="36"/>
        <v>0</v>
      </c>
      <c r="AO97">
        <f t="shared" si="37"/>
        <v>0</v>
      </c>
      <c r="AP97">
        <f t="shared" si="38"/>
        <v>0</v>
      </c>
      <c r="AQ97">
        <f t="shared" si="39"/>
        <v>0</v>
      </c>
      <c r="AR97">
        <f t="shared" si="40"/>
        <v>0</v>
      </c>
      <c r="AS97">
        <f t="shared" si="41"/>
        <v>0</v>
      </c>
      <c r="AT97">
        <f t="shared" si="42"/>
        <v>0</v>
      </c>
    </row>
    <row r="98" spans="1:46" ht="15.6" customHeight="1">
      <c r="A98" s="23"/>
      <c r="B98" s="29">
        <v>88</v>
      </c>
      <c r="C98" s="30">
        <f>VLOOKUP(B98,'参加申込書(NO61~90)'!$A$9:$N$38,2,FALSE)</f>
        <v>0</v>
      </c>
      <c r="D98" s="187">
        <f>VLOOKUP(B98,'参加申込書(NO61~90)'!$A$9:$N$38,4,FALSE)</f>
        <v>0</v>
      </c>
      <c r="E98" s="188"/>
      <c r="F98" s="188"/>
      <c r="G98" s="188"/>
      <c r="H98" s="189"/>
      <c r="I98" s="30">
        <f>VLOOKUP(B98,'参加申込書(NO61~90)'!$A$9:$N$38,6,FALSE)</f>
        <v>0</v>
      </c>
      <c r="J98" s="31">
        <f>VLOOKUP(B98,'参加申込書(NO61~90)'!$A$9:$N$38,12,FALSE)</f>
        <v>0</v>
      </c>
      <c r="K98" s="31">
        <f>VLOOKUP(B98,'参加申込書(NO61~90)'!$A$9:$N$38,13,FALSE)</f>
        <v>0</v>
      </c>
      <c r="L98" s="190"/>
      <c r="M98" s="191"/>
      <c r="N98" s="192"/>
      <c r="O98" s="190"/>
      <c r="P98" s="191"/>
      <c r="Q98" s="192"/>
      <c r="S98" s="29">
        <v>138</v>
      </c>
      <c r="T98" s="30">
        <f>VLOOKUP(S98,'参加申込書(NO121~150)'!$A$9:$N$38,2,FALSE)</f>
        <v>0</v>
      </c>
      <c r="U98" s="187">
        <f>VLOOKUP(S98,'参加申込書(NO121~150)'!$A$9:$N$38,4,FALSE)</f>
        <v>0</v>
      </c>
      <c r="V98" s="188"/>
      <c r="W98" s="188"/>
      <c r="X98" s="188"/>
      <c r="Y98" s="189"/>
      <c r="Z98" s="30">
        <f>VLOOKUP(S98,'参加申込書(NO121~150)'!$A$9:$N$38,6,FALSE)</f>
        <v>0</v>
      </c>
      <c r="AA98" s="31">
        <f>VLOOKUP(S98,'参加申込書(NO121~150)'!$A$9:$N$38,12,FALSE)</f>
        <v>0</v>
      </c>
      <c r="AB98" s="31">
        <f>VLOOKUP(S98,'参加申込書(NO121~150)'!$A$9:$N$38,13,FALSE)</f>
        <v>0</v>
      </c>
      <c r="AC98" s="190"/>
      <c r="AD98" s="191"/>
      <c r="AE98" s="192"/>
      <c r="AF98" s="190"/>
      <c r="AG98" s="191"/>
      <c r="AH98" s="192"/>
      <c r="AK98">
        <f t="shared" si="33"/>
        <v>81</v>
      </c>
      <c r="AL98">
        <f t="shared" si="34"/>
        <v>0</v>
      </c>
      <c r="AM98">
        <f t="shared" si="35"/>
        <v>0</v>
      </c>
      <c r="AN98">
        <f t="shared" si="36"/>
        <v>0</v>
      </c>
      <c r="AO98">
        <f t="shared" si="37"/>
        <v>0</v>
      </c>
      <c r="AP98">
        <f t="shared" si="38"/>
        <v>0</v>
      </c>
      <c r="AQ98">
        <f t="shared" si="39"/>
        <v>0</v>
      </c>
      <c r="AR98">
        <f t="shared" si="40"/>
        <v>0</v>
      </c>
      <c r="AS98">
        <f t="shared" si="41"/>
        <v>0</v>
      </c>
      <c r="AT98">
        <f t="shared" si="42"/>
        <v>0</v>
      </c>
    </row>
    <row r="99" spans="1:46" ht="15.6" customHeight="1">
      <c r="A99" s="23"/>
      <c r="B99" s="29">
        <v>89</v>
      </c>
      <c r="C99" s="30">
        <f>VLOOKUP(B99,'参加申込書(NO61~90)'!$A$9:$N$38,2,FALSE)</f>
        <v>0</v>
      </c>
      <c r="D99" s="187">
        <f>VLOOKUP(B99,'参加申込書(NO61~90)'!$A$9:$N$38,4,FALSE)</f>
        <v>0</v>
      </c>
      <c r="E99" s="188"/>
      <c r="F99" s="188"/>
      <c r="G99" s="188"/>
      <c r="H99" s="189"/>
      <c r="I99" s="30">
        <f>VLOOKUP(B99,'参加申込書(NO61~90)'!$A$9:$N$38,6,FALSE)</f>
        <v>0</v>
      </c>
      <c r="J99" s="31">
        <f>VLOOKUP(B99,'参加申込書(NO61~90)'!$A$9:$N$38,12,FALSE)</f>
        <v>0</v>
      </c>
      <c r="K99" s="31">
        <f>VLOOKUP(B99,'参加申込書(NO61~90)'!$A$9:$N$38,13,FALSE)</f>
        <v>0</v>
      </c>
      <c r="L99" s="190"/>
      <c r="M99" s="191"/>
      <c r="N99" s="192"/>
      <c r="O99" s="190"/>
      <c r="P99" s="191"/>
      <c r="Q99" s="192"/>
      <c r="S99" s="29">
        <v>139</v>
      </c>
      <c r="T99" s="30">
        <f>VLOOKUP(S99,'参加申込書(NO121~150)'!$A$9:$N$38,2,FALSE)</f>
        <v>0</v>
      </c>
      <c r="U99" s="187">
        <f>VLOOKUP(S99,'参加申込書(NO121~150)'!$A$9:$N$38,4,FALSE)</f>
        <v>0</v>
      </c>
      <c r="V99" s="188"/>
      <c r="W99" s="188"/>
      <c r="X99" s="188"/>
      <c r="Y99" s="189"/>
      <c r="Z99" s="30">
        <f>VLOOKUP(S99,'参加申込書(NO121~150)'!$A$9:$N$38,6,FALSE)</f>
        <v>0</v>
      </c>
      <c r="AA99" s="31">
        <f>VLOOKUP(S99,'参加申込書(NO121~150)'!$A$9:$N$38,12,FALSE)</f>
        <v>0</v>
      </c>
      <c r="AB99" s="31">
        <f>VLOOKUP(S99,'参加申込書(NO121~150)'!$A$9:$N$38,13,FALSE)</f>
        <v>0</v>
      </c>
      <c r="AC99" s="190"/>
      <c r="AD99" s="191"/>
      <c r="AE99" s="192"/>
      <c r="AF99" s="190"/>
      <c r="AG99" s="191"/>
      <c r="AH99" s="192"/>
      <c r="AK99">
        <f t="shared" si="33"/>
        <v>82</v>
      </c>
      <c r="AL99">
        <f t="shared" si="34"/>
        <v>0</v>
      </c>
      <c r="AM99">
        <f t="shared" si="35"/>
        <v>0</v>
      </c>
      <c r="AN99">
        <f t="shared" si="36"/>
        <v>0</v>
      </c>
      <c r="AO99">
        <f t="shared" si="37"/>
        <v>0</v>
      </c>
      <c r="AP99">
        <f t="shared" si="38"/>
        <v>0</v>
      </c>
      <c r="AQ99">
        <f t="shared" si="39"/>
        <v>0</v>
      </c>
      <c r="AR99">
        <f t="shared" si="40"/>
        <v>0</v>
      </c>
      <c r="AS99">
        <f t="shared" si="41"/>
        <v>0</v>
      </c>
      <c r="AT99">
        <f t="shared" si="42"/>
        <v>0</v>
      </c>
    </row>
    <row r="100" spans="1:46" ht="15.6" customHeight="1">
      <c r="A100" s="23"/>
      <c r="B100" s="29">
        <v>90</v>
      </c>
      <c r="C100" s="30">
        <f>VLOOKUP(B100,'参加申込書(NO61~90)'!$A$9:$N$38,2,FALSE)</f>
        <v>0</v>
      </c>
      <c r="D100" s="187">
        <f>VLOOKUP(B100,'参加申込書(NO61~90)'!$A$9:$N$38,4,FALSE)</f>
        <v>0</v>
      </c>
      <c r="E100" s="188"/>
      <c r="F100" s="188"/>
      <c r="G100" s="188"/>
      <c r="H100" s="189"/>
      <c r="I100" s="30">
        <f>VLOOKUP(B100,'参加申込書(NO61~90)'!$A$9:$N$38,6,FALSE)</f>
        <v>0</v>
      </c>
      <c r="J100" s="31">
        <f>VLOOKUP(B100,'参加申込書(NO61~90)'!$A$9:$N$38,12,FALSE)</f>
        <v>0</v>
      </c>
      <c r="K100" s="31">
        <f>VLOOKUP(B100,'参加申込書(NO61~90)'!$A$9:$N$38,13,FALSE)</f>
        <v>0</v>
      </c>
      <c r="L100" s="190"/>
      <c r="M100" s="191"/>
      <c r="N100" s="192"/>
      <c r="O100" s="190"/>
      <c r="P100" s="191"/>
      <c r="Q100" s="192"/>
      <c r="S100" s="29">
        <v>140</v>
      </c>
      <c r="T100" s="30">
        <f>VLOOKUP(S100,'参加申込書(NO121~150)'!$A$9:$N$38,2,FALSE)</f>
        <v>0</v>
      </c>
      <c r="U100" s="187">
        <f>VLOOKUP(S100,'参加申込書(NO121~150)'!$A$9:$N$38,4,FALSE)</f>
        <v>0</v>
      </c>
      <c r="V100" s="188"/>
      <c r="W100" s="188"/>
      <c r="X100" s="188"/>
      <c r="Y100" s="189"/>
      <c r="Z100" s="30">
        <f>VLOOKUP(S100,'参加申込書(NO121~150)'!$A$9:$N$38,6,FALSE)</f>
        <v>0</v>
      </c>
      <c r="AA100" s="31">
        <f>VLOOKUP(S100,'参加申込書(NO121~150)'!$A$9:$N$38,12,FALSE)</f>
        <v>0</v>
      </c>
      <c r="AB100" s="31">
        <f>VLOOKUP(S100,'参加申込書(NO121~150)'!$A$9:$N$38,13,FALSE)</f>
        <v>0</v>
      </c>
      <c r="AC100" s="190"/>
      <c r="AD100" s="191"/>
      <c r="AE100" s="192"/>
      <c r="AF100" s="190"/>
      <c r="AG100" s="191"/>
      <c r="AH100" s="192"/>
      <c r="AK100">
        <f t="shared" si="33"/>
        <v>83</v>
      </c>
      <c r="AL100">
        <f t="shared" si="34"/>
        <v>0</v>
      </c>
      <c r="AM100">
        <f t="shared" si="35"/>
        <v>0</v>
      </c>
      <c r="AN100">
        <f t="shared" si="36"/>
        <v>0</v>
      </c>
      <c r="AO100">
        <f t="shared" si="37"/>
        <v>0</v>
      </c>
      <c r="AP100">
        <f t="shared" si="38"/>
        <v>0</v>
      </c>
      <c r="AQ100">
        <f t="shared" si="39"/>
        <v>0</v>
      </c>
      <c r="AR100">
        <f t="shared" si="40"/>
        <v>0</v>
      </c>
      <c r="AS100">
        <f t="shared" si="41"/>
        <v>0</v>
      </c>
      <c r="AT100">
        <f t="shared" si="42"/>
        <v>0</v>
      </c>
    </row>
    <row r="101" spans="1:46" ht="15.6" customHeight="1">
      <c r="A101" s="23"/>
      <c r="B101" s="29">
        <v>91</v>
      </c>
      <c r="C101" s="30">
        <f>VLOOKUP(B101,'参加申込書(NO91~120)'!$A$9:$N$38,2,FALSE)</f>
        <v>0</v>
      </c>
      <c r="D101" s="187">
        <f>VLOOKUP(B101,'参加申込書(NO91~120)'!$A$9:$N$38,4,FALSE)</f>
        <v>0</v>
      </c>
      <c r="E101" s="188"/>
      <c r="F101" s="188"/>
      <c r="G101" s="188"/>
      <c r="H101" s="189"/>
      <c r="I101" s="30">
        <f>VLOOKUP(B101,'参加申込書(NO91~120)'!$A$9:$N$38,6,FALSE)</f>
        <v>0</v>
      </c>
      <c r="J101" s="31">
        <f>VLOOKUP(B101,'参加申込書(NO91~120)'!$A$9:$N$38,12,FALSE)</f>
        <v>0</v>
      </c>
      <c r="K101" s="31">
        <f>VLOOKUP(B101,'参加申込書(NO91~120)'!$A$9:$N$38,13,FALSE)</f>
        <v>0</v>
      </c>
      <c r="L101" s="190"/>
      <c r="M101" s="191"/>
      <c r="N101" s="192"/>
      <c r="O101" s="190"/>
      <c r="P101" s="191"/>
      <c r="Q101" s="192"/>
      <c r="S101" s="29">
        <v>141</v>
      </c>
      <c r="T101" s="30">
        <f>VLOOKUP(S101,'参加申込書(NO121~150)'!$A$9:$N$38,2,FALSE)</f>
        <v>0</v>
      </c>
      <c r="U101" s="187">
        <f>VLOOKUP(S101,'参加申込書(NO121~150)'!$A$9:$N$38,4,FALSE)</f>
        <v>0</v>
      </c>
      <c r="V101" s="188"/>
      <c r="W101" s="188"/>
      <c r="X101" s="188"/>
      <c r="Y101" s="189"/>
      <c r="Z101" s="30">
        <f>VLOOKUP(S101,'参加申込書(NO121~150)'!$A$9:$N$38,6,FALSE)</f>
        <v>0</v>
      </c>
      <c r="AA101" s="31">
        <f>VLOOKUP(S101,'参加申込書(NO121~150)'!$A$9:$N$38,12,FALSE)</f>
        <v>0</v>
      </c>
      <c r="AB101" s="31">
        <f>VLOOKUP(S101,'参加申込書(NO121~150)'!$A$9:$N$38,13,FALSE)</f>
        <v>0</v>
      </c>
      <c r="AC101" s="190"/>
      <c r="AD101" s="191"/>
      <c r="AE101" s="192"/>
      <c r="AF101" s="190"/>
      <c r="AG101" s="191"/>
      <c r="AH101" s="192"/>
      <c r="AK101">
        <f t="shared" si="33"/>
        <v>84</v>
      </c>
      <c r="AL101">
        <f t="shared" si="34"/>
        <v>0</v>
      </c>
      <c r="AM101">
        <f t="shared" si="35"/>
        <v>0</v>
      </c>
      <c r="AN101">
        <f t="shared" si="36"/>
        <v>0</v>
      </c>
      <c r="AO101">
        <f t="shared" si="37"/>
        <v>0</v>
      </c>
      <c r="AP101">
        <f t="shared" si="38"/>
        <v>0</v>
      </c>
      <c r="AQ101">
        <f t="shared" si="39"/>
        <v>0</v>
      </c>
      <c r="AR101">
        <f t="shared" si="40"/>
        <v>0</v>
      </c>
      <c r="AS101">
        <f t="shared" si="41"/>
        <v>0</v>
      </c>
      <c r="AT101">
        <f t="shared" si="42"/>
        <v>0</v>
      </c>
    </row>
    <row r="102" spans="1:46" ht="15.6" customHeight="1">
      <c r="A102" s="23"/>
      <c r="B102" s="29">
        <v>92</v>
      </c>
      <c r="C102" s="30">
        <f>VLOOKUP(B102,'参加申込書(NO91~120)'!$A$9:$N$38,2,FALSE)</f>
        <v>0</v>
      </c>
      <c r="D102" s="187">
        <f>VLOOKUP(B102,'参加申込書(NO91~120)'!$A$9:$N$38,4,FALSE)</f>
        <v>0</v>
      </c>
      <c r="E102" s="188"/>
      <c r="F102" s="188"/>
      <c r="G102" s="188"/>
      <c r="H102" s="189"/>
      <c r="I102" s="30">
        <f>VLOOKUP(B102,'参加申込書(NO91~120)'!$A$9:$N$38,6,FALSE)</f>
        <v>0</v>
      </c>
      <c r="J102" s="31">
        <f>VLOOKUP(B102,'参加申込書(NO91~120)'!$A$9:$N$38,12,FALSE)</f>
        <v>0</v>
      </c>
      <c r="K102" s="31">
        <f>VLOOKUP(B102,'参加申込書(NO91~120)'!$A$9:$N$38,13,FALSE)</f>
        <v>0</v>
      </c>
      <c r="L102" s="190"/>
      <c r="M102" s="191"/>
      <c r="N102" s="192"/>
      <c r="O102" s="190"/>
      <c r="P102" s="191"/>
      <c r="Q102" s="192"/>
      <c r="S102" s="29">
        <v>142</v>
      </c>
      <c r="T102" s="30">
        <f>VLOOKUP(S102,'参加申込書(NO121~150)'!$A$9:$N$38,2,FALSE)</f>
        <v>0</v>
      </c>
      <c r="U102" s="187">
        <f>VLOOKUP(S102,'参加申込書(NO121~150)'!$A$9:$N$38,4,FALSE)</f>
        <v>0</v>
      </c>
      <c r="V102" s="188"/>
      <c r="W102" s="188"/>
      <c r="X102" s="188"/>
      <c r="Y102" s="189"/>
      <c r="Z102" s="30">
        <f>VLOOKUP(S102,'参加申込書(NO121~150)'!$A$9:$N$38,6,FALSE)</f>
        <v>0</v>
      </c>
      <c r="AA102" s="31">
        <f>VLOOKUP(S102,'参加申込書(NO121~150)'!$A$9:$N$38,12,FALSE)</f>
        <v>0</v>
      </c>
      <c r="AB102" s="31">
        <f>VLOOKUP(S102,'参加申込書(NO121~150)'!$A$9:$N$38,13,FALSE)</f>
        <v>0</v>
      </c>
      <c r="AC102" s="190"/>
      <c r="AD102" s="191"/>
      <c r="AE102" s="192"/>
      <c r="AF102" s="190"/>
      <c r="AG102" s="191"/>
      <c r="AH102" s="192"/>
      <c r="AK102">
        <f t="shared" si="33"/>
        <v>85</v>
      </c>
      <c r="AL102">
        <f t="shared" si="34"/>
        <v>0</v>
      </c>
      <c r="AM102">
        <f t="shared" si="35"/>
        <v>0</v>
      </c>
      <c r="AN102">
        <f t="shared" si="36"/>
        <v>0</v>
      </c>
      <c r="AO102">
        <f t="shared" si="37"/>
        <v>0</v>
      </c>
      <c r="AP102">
        <f t="shared" si="38"/>
        <v>0</v>
      </c>
      <c r="AQ102">
        <f t="shared" si="39"/>
        <v>0</v>
      </c>
      <c r="AR102">
        <f t="shared" si="40"/>
        <v>0</v>
      </c>
      <c r="AS102">
        <f t="shared" si="41"/>
        <v>0</v>
      </c>
      <c r="AT102">
        <f t="shared" si="42"/>
        <v>0</v>
      </c>
    </row>
    <row r="103" spans="1:46" ht="15.6" customHeight="1">
      <c r="A103" s="23"/>
      <c r="B103" s="29">
        <v>93</v>
      </c>
      <c r="C103" s="30">
        <f>VLOOKUP(B103,'参加申込書(NO91~120)'!$A$9:$N$38,2,FALSE)</f>
        <v>0</v>
      </c>
      <c r="D103" s="187">
        <f>VLOOKUP(B103,'参加申込書(NO91~120)'!$A$9:$N$38,4,FALSE)</f>
        <v>0</v>
      </c>
      <c r="E103" s="188"/>
      <c r="F103" s="188"/>
      <c r="G103" s="188"/>
      <c r="H103" s="189"/>
      <c r="I103" s="30">
        <f>VLOOKUP(B103,'参加申込書(NO91~120)'!$A$9:$N$38,6,FALSE)</f>
        <v>0</v>
      </c>
      <c r="J103" s="31">
        <f>VLOOKUP(B103,'参加申込書(NO91~120)'!$A$9:$N$38,12,FALSE)</f>
        <v>0</v>
      </c>
      <c r="K103" s="31">
        <f>VLOOKUP(B103,'参加申込書(NO91~120)'!$A$9:$N$38,13,FALSE)</f>
        <v>0</v>
      </c>
      <c r="L103" s="190"/>
      <c r="M103" s="191"/>
      <c r="N103" s="192"/>
      <c r="O103" s="190"/>
      <c r="P103" s="191"/>
      <c r="Q103" s="192"/>
      <c r="S103" s="29">
        <v>143</v>
      </c>
      <c r="T103" s="30">
        <f>VLOOKUP(S103,'参加申込書(NO121~150)'!$A$9:$N$38,2,FALSE)</f>
        <v>0</v>
      </c>
      <c r="U103" s="187">
        <f>VLOOKUP(S103,'参加申込書(NO121~150)'!$A$9:$N$38,4,FALSE)</f>
        <v>0</v>
      </c>
      <c r="V103" s="188"/>
      <c r="W103" s="188"/>
      <c r="X103" s="188"/>
      <c r="Y103" s="189"/>
      <c r="Z103" s="30">
        <f>VLOOKUP(S103,'参加申込書(NO121~150)'!$A$9:$N$38,6,FALSE)</f>
        <v>0</v>
      </c>
      <c r="AA103" s="31">
        <f>VLOOKUP(S103,'参加申込書(NO121~150)'!$A$9:$N$38,12,FALSE)</f>
        <v>0</v>
      </c>
      <c r="AB103" s="31">
        <f>VLOOKUP(S103,'参加申込書(NO121~150)'!$A$9:$N$38,13,FALSE)</f>
        <v>0</v>
      </c>
      <c r="AC103" s="190"/>
      <c r="AD103" s="191"/>
      <c r="AE103" s="192"/>
      <c r="AF103" s="190"/>
      <c r="AG103" s="191"/>
      <c r="AH103" s="192"/>
      <c r="AK103">
        <f t="shared" si="33"/>
        <v>86</v>
      </c>
      <c r="AL103">
        <f t="shared" si="34"/>
        <v>0</v>
      </c>
      <c r="AM103">
        <f t="shared" si="35"/>
        <v>0</v>
      </c>
      <c r="AN103">
        <f t="shared" si="36"/>
        <v>0</v>
      </c>
      <c r="AO103">
        <f t="shared" si="37"/>
        <v>0</v>
      </c>
      <c r="AP103">
        <f t="shared" si="38"/>
        <v>0</v>
      </c>
      <c r="AQ103">
        <f t="shared" si="39"/>
        <v>0</v>
      </c>
      <c r="AR103">
        <f t="shared" si="40"/>
        <v>0</v>
      </c>
      <c r="AS103">
        <f t="shared" si="41"/>
        <v>0</v>
      </c>
      <c r="AT103">
        <f t="shared" si="42"/>
        <v>0</v>
      </c>
    </row>
    <row r="104" spans="1:46" ht="15.6" customHeight="1">
      <c r="A104" s="23"/>
      <c r="B104" s="29">
        <v>94</v>
      </c>
      <c r="C104" s="30">
        <f>VLOOKUP(B104,'参加申込書(NO91~120)'!$A$9:$N$38,2,FALSE)</f>
        <v>0</v>
      </c>
      <c r="D104" s="187">
        <f>VLOOKUP(B104,'参加申込書(NO91~120)'!$A$9:$N$38,4,FALSE)</f>
        <v>0</v>
      </c>
      <c r="E104" s="188"/>
      <c r="F104" s="188"/>
      <c r="G104" s="188"/>
      <c r="H104" s="189"/>
      <c r="I104" s="30">
        <f>VLOOKUP(B104,'参加申込書(NO91~120)'!$A$9:$N$38,6,FALSE)</f>
        <v>0</v>
      </c>
      <c r="J104" s="31">
        <f>VLOOKUP(B104,'参加申込書(NO91~120)'!$A$9:$N$38,12,FALSE)</f>
        <v>0</v>
      </c>
      <c r="K104" s="31">
        <f>VLOOKUP(B104,'参加申込書(NO91~120)'!$A$9:$N$38,13,FALSE)</f>
        <v>0</v>
      </c>
      <c r="L104" s="190"/>
      <c r="M104" s="191"/>
      <c r="N104" s="192"/>
      <c r="O104" s="190"/>
      <c r="P104" s="191"/>
      <c r="Q104" s="192"/>
      <c r="S104" s="29">
        <v>144</v>
      </c>
      <c r="T104" s="30">
        <f>VLOOKUP(S104,'参加申込書(NO121~150)'!$A$9:$N$38,2,FALSE)</f>
        <v>0</v>
      </c>
      <c r="U104" s="187">
        <f>VLOOKUP(S104,'参加申込書(NO121~150)'!$A$9:$N$38,4,FALSE)</f>
        <v>0</v>
      </c>
      <c r="V104" s="188"/>
      <c r="W104" s="188"/>
      <c r="X104" s="188"/>
      <c r="Y104" s="189"/>
      <c r="Z104" s="30">
        <f>VLOOKUP(S104,'参加申込書(NO121~150)'!$A$9:$N$38,6,FALSE)</f>
        <v>0</v>
      </c>
      <c r="AA104" s="31">
        <f>VLOOKUP(S104,'参加申込書(NO121~150)'!$A$9:$N$38,12,FALSE)</f>
        <v>0</v>
      </c>
      <c r="AB104" s="31">
        <f>VLOOKUP(S104,'参加申込書(NO121~150)'!$A$9:$N$38,13,FALSE)</f>
        <v>0</v>
      </c>
      <c r="AC104" s="190"/>
      <c r="AD104" s="191"/>
      <c r="AE104" s="192"/>
      <c r="AF104" s="190"/>
      <c r="AG104" s="191"/>
      <c r="AH104" s="192"/>
      <c r="AK104">
        <f t="shared" si="33"/>
        <v>87</v>
      </c>
      <c r="AL104">
        <f t="shared" si="34"/>
        <v>0</v>
      </c>
      <c r="AM104">
        <f t="shared" si="35"/>
        <v>0</v>
      </c>
      <c r="AN104">
        <f t="shared" si="36"/>
        <v>0</v>
      </c>
      <c r="AO104">
        <f t="shared" si="37"/>
        <v>0</v>
      </c>
      <c r="AP104">
        <f t="shared" si="38"/>
        <v>0</v>
      </c>
      <c r="AQ104">
        <f t="shared" si="39"/>
        <v>0</v>
      </c>
      <c r="AR104">
        <f t="shared" si="40"/>
        <v>0</v>
      </c>
      <c r="AS104">
        <f t="shared" si="41"/>
        <v>0</v>
      </c>
      <c r="AT104">
        <f t="shared" si="42"/>
        <v>0</v>
      </c>
    </row>
    <row r="105" spans="1:46" ht="15.6" customHeight="1">
      <c r="A105" s="23"/>
      <c r="B105" s="29">
        <v>95</v>
      </c>
      <c r="C105" s="30">
        <f>VLOOKUP(B105,'参加申込書(NO91~120)'!$A$9:$N$38,2,FALSE)</f>
        <v>0</v>
      </c>
      <c r="D105" s="187">
        <f>VLOOKUP(B105,'参加申込書(NO91~120)'!$A$9:$N$38,4,FALSE)</f>
        <v>0</v>
      </c>
      <c r="E105" s="188"/>
      <c r="F105" s="188"/>
      <c r="G105" s="188"/>
      <c r="H105" s="189"/>
      <c r="I105" s="30">
        <f>VLOOKUP(B105,'参加申込書(NO91~120)'!$A$9:$N$38,6,FALSE)</f>
        <v>0</v>
      </c>
      <c r="J105" s="31">
        <f>VLOOKUP(B105,'参加申込書(NO91~120)'!$A$9:$N$38,12,FALSE)</f>
        <v>0</v>
      </c>
      <c r="K105" s="31">
        <f>VLOOKUP(B105,'参加申込書(NO91~120)'!$A$9:$N$38,13,FALSE)</f>
        <v>0</v>
      </c>
      <c r="L105" s="190"/>
      <c r="M105" s="191"/>
      <c r="N105" s="192"/>
      <c r="O105" s="190"/>
      <c r="P105" s="191"/>
      <c r="Q105" s="192"/>
      <c r="S105" s="29">
        <v>145</v>
      </c>
      <c r="T105" s="30">
        <f>VLOOKUP(S105,'参加申込書(NO121~150)'!$A$9:$N$38,2,FALSE)</f>
        <v>0</v>
      </c>
      <c r="U105" s="187">
        <f>VLOOKUP(S105,'参加申込書(NO121~150)'!$A$9:$N$38,4,FALSE)</f>
        <v>0</v>
      </c>
      <c r="V105" s="188"/>
      <c r="W105" s="188"/>
      <c r="X105" s="188"/>
      <c r="Y105" s="189"/>
      <c r="Z105" s="30">
        <f>VLOOKUP(S105,'参加申込書(NO121~150)'!$A$9:$N$38,6,FALSE)</f>
        <v>0</v>
      </c>
      <c r="AA105" s="31">
        <f>VLOOKUP(S105,'参加申込書(NO121~150)'!$A$9:$N$38,12,FALSE)</f>
        <v>0</v>
      </c>
      <c r="AB105" s="31">
        <f>VLOOKUP(S105,'参加申込書(NO121~150)'!$A$9:$N$38,13,FALSE)</f>
        <v>0</v>
      </c>
      <c r="AC105" s="190"/>
      <c r="AD105" s="191"/>
      <c r="AE105" s="192"/>
      <c r="AF105" s="190"/>
      <c r="AG105" s="191"/>
      <c r="AH105" s="192"/>
      <c r="AK105">
        <f t="shared" si="33"/>
        <v>88</v>
      </c>
      <c r="AL105">
        <f t="shared" si="34"/>
        <v>0</v>
      </c>
      <c r="AM105">
        <f t="shared" si="35"/>
        <v>0</v>
      </c>
      <c r="AN105">
        <f t="shared" si="36"/>
        <v>0</v>
      </c>
      <c r="AO105">
        <f t="shared" si="37"/>
        <v>0</v>
      </c>
      <c r="AP105">
        <f t="shared" si="38"/>
        <v>0</v>
      </c>
      <c r="AQ105">
        <f t="shared" si="39"/>
        <v>0</v>
      </c>
      <c r="AR105">
        <f t="shared" si="40"/>
        <v>0</v>
      </c>
      <c r="AS105">
        <f t="shared" si="41"/>
        <v>0</v>
      </c>
      <c r="AT105">
        <f t="shared" si="42"/>
        <v>0</v>
      </c>
    </row>
    <row r="106" spans="1:46" ht="15.6" customHeight="1">
      <c r="A106" s="23"/>
      <c r="B106" s="29">
        <v>96</v>
      </c>
      <c r="C106" s="30">
        <f>VLOOKUP(B106,'参加申込書(NO91~120)'!$A$9:$N$38,2,FALSE)</f>
        <v>0</v>
      </c>
      <c r="D106" s="187">
        <f>VLOOKUP(B106,'参加申込書(NO91~120)'!$A$9:$N$38,4,FALSE)</f>
        <v>0</v>
      </c>
      <c r="E106" s="188"/>
      <c r="F106" s="188"/>
      <c r="G106" s="188"/>
      <c r="H106" s="189"/>
      <c r="I106" s="30">
        <f>VLOOKUP(B106,'参加申込書(NO91~120)'!$A$9:$N$38,6,FALSE)</f>
        <v>0</v>
      </c>
      <c r="J106" s="31">
        <f>VLOOKUP(B106,'参加申込書(NO91~120)'!$A$9:$N$38,12,FALSE)</f>
        <v>0</v>
      </c>
      <c r="K106" s="31">
        <f>VLOOKUP(B106,'参加申込書(NO91~120)'!$A$9:$N$38,13,FALSE)</f>
        <v>0</v>
      </c>
      <c r="L106" s="190"/>
      <c r="M106" s="191"/>
      <c r="N106" s="192"/>
      <c r="O106" s="190"/>
      <c r="P106" s="191"/>
      <c r="Q106" s="192"/>
      <c r="S106" s="29">
        <v>146</v>
      </c>
      <c r="T106" s="30">
        <f>VLOOKUP(S106,'参加申込書(NO121~150)'!$A$9:$N$38,2,FALSE)</f>
        <v>0</v>
      </c>
      <c r="U106" s="187">
        <f>VLOOKUP(S106,'参加申込書(NO121~150)'!$A$9:$N$38,4,FALSE)</f>
        <v>0</v>
      </c>
      <c r="V106" s="188"/>
      <c r="W106" s="188"/>
      <c r="X106" s="188"/>
      <c r="Y106" s="189"/>
      <c r="Z106" s="30">
        <f>VLOOKUP(S106,'参加申込書(NO121~150)'!$A$9:$N$38,6,FALSE)</f>
        <v>0</v>
      </c>
      <c r="AA106" s="31">
        <f>VLOOKUP(S106,'参加申込書(NO121~150)'!$A$9:$N$38,12,FALSE)</f>
        <v>0</v>
      </c>
      <c r="AB106" s="31">
        <f>VLOOKUP(S106,'参加申込書(NO121~150)'!$A$9:$N$38,13,FALSE)</f>
        <v>0</v>
      </c>
      <c r="AC106" s="190"/>
      <c r="AD106" s="191"/>
      <c r="AE106" s="192"/>
      <c r="AF106" s="190"/>
      <c r="AG106" s="191"/>
      <c r="AH106" s="192"/>
      <c r="AK106">
        <f t="shared" si="33"/>
        <v>89</v>
      </c>
      <c r="AL106">
        <f t="shared" si="34"/>
        <v>0</v>
      </c>
      <c r="AM106">
        <f t="shared" si="35"/>
        <v>0</v>
      </c>
      <c r="AN106">
        <f t="shared" si="36"/>
        <v>0</v>
      </c>
      <c r="AO106">
        <f t="shared" si="37"/>
        <v>0</v>
      </c>
      <c r="AP106">
        <f t="shared" si="38"/>
        <v>0</v>
      </c>
      <c r="AQ106">
        <f t="shared" si="39"/>
        <v>0</v>
      </c>
      <c r="AR106">
        <f t="shared" si="40"/>
        <v>0</v>
      </c>
      <c r="AS106">
        <f t="shared" si="41"/>
        <v>0</v>
      </c>
      <c r="AT106">
        <f t="shared" si="42"/>
        <v>0</v>
      </c>
    </row>
    <row r="107" spans="1:46" ht="15.6" customHeight="1">
      <c r="A107" s="23"/>
      <c r="B107" s="29">
        <v>97</v>
      </c>
      <c r="C107" s="30">
        <f>VLOOKUP(B107,'参加申込書(NO91~120)'!$A$9:$N$38,2,FALSE)</f>
        <v>0</v>
      </c>
      <c r="D107" s="187">
        <f>VLOOKUP(B107,'参加申込書(NO91~120)'!$A$9:$N$38,4,FALSE)</f>
        <v>0</v>
      </c>
      <c r="E107" s="188"/>
      <c r="F107" s="188"/>
      <c r="G107" s="188"/>
      <c r="H107" s="189"/>
      <c r="I107" s="30">
        <f>VLOOKUP(B107,'参加申込書(NO91~120)'!$A$9:$N$38,6,FALSE)</f>
        <v>0</v>
      </c>
      <c r="J107" s="31">
        <f>VLOOKUP(B107,'参加申込書(NO91~120)'!$A$9:$N$38,12,FALSE)</f>
        <v>0</v>
      </c>
      <c r="K107" s="31">
        <f>VLOOKUP(B107,'参加申込書(NO91~120)'!$A$9:$N$38,13,FALSE)</f>
        <v>0</v>
      </c>
      <c r="L107" s="190"/>
      <c r="M107" s="191"/>
      <c r="N107" s="192"/>
      <c r="O107" s="190"/>
      <c r="P107" s="191"/>
      <c r="Q107" s="192"/>
      <c r="S107" s="29">
        <v>147</v>
      </c>
      <c r="T107" s="30">
        <f>VLOOKUP(S107,'参加申込書(NO121~150)'!$A$9:$N$38,2,FALSE)</f>
        <v>0</v>
      </c>
      <c r="U107" s="187">
        <f>VLOOKUP(S107,'参加申込書(NO121~150)'!$A$9:$N$38,4,FALSE)</f>
        <v>0</v>
      </c>
      <c r="V107" s="188"/>
      <c r="W107" s="188"/>
      <c r="X107" s="188"/>
      <c r="Y107" s="189"/>
      <c r="Z107" s="30">
        <f>VLOOKUP(S107,'参加申込書(NO121~150)'!$A$9:$N$38,6,FALSE)</f>
        <v>0</v>
      </c>
      <c r="AA107" s="31">
        <f>VLOOKUP(S107,'参加申込書(NO121~150)'!$A$9:$N$38,12,FALSE)</f>
        <v>0</v>
      </c>
      <c r="AB107" s="31">
        <f>VLOOKUP(S107,'参加申込書(NO121~150)'!$A$9:$N$38,13,FALSE)</f>
        <v>0</v>
      </c>
      <c r="AC107" s="190"/>
      <c r="AD107" s="191"/>
      <c r="AE107" s="192"/>
      <c r="AF107" s="190"/>
      <c r="AG107" s="191"/>
      <c r="AH107" s="192"/>
      <c r="AK107">
        <f t="shared" si="33"/>
        <v>90</v>
      </c>
      <c r="AL107">
        <f t="shared" si="34"/>
        <v>0</v>
      </c>
      <c r="AM107">
        <f t="shared" si="35"/>
        <v>0</v>
      </c>
      <c r="AN107">
        <f t="shared" si="36"/>
        <v>0</v>
      </c>
      <c r="AO107">
        <f t="shared" si="37"/>
        <v>0</v>
      </c>
      <c r="AP107">
        <f t="shared" si="38"/>
        <v>0</v>
      </c>
      <c r="AQ107">
        <f t="shared" si="39"/>
        <v>0</v>
      </c>
      <c r="AR107">
        <f t="shared" si="40"/>
        <v>0</v>
      </c>
      <c r="AS107">
        <f t="shared" si="41"/>
        <v>0</v>
      </c>
      <c r="AT107">
        <f t="shared" si="42"/>
        <v>0</v>
      </c>
    </row>
    <row r="108" spans="1:46" ht="15.6" customHeight="1">
      <c r="A108" s="23"/>
      <c r="B108" s="29">
        <v>98</v>
      </c>
      <c r="C108" s="30">
        <f>VLOOKUP(B108,'参加申込書(NO91~120)'!$A$9:$N$38,2,FALSE)</f>
        <v>0</v>
      </c>
      <c r="D108" s="187">
        <f>VLOOKUP(B108,'参加申込書(NO91~120)'!$A$9:$N$38,4,FALSE)</f>
        <v>0</v>
      </c>
      <c r="E108" s="188"/>
      <c r="F108" s="188"/>
      <c r="G108" s="188"/>
      <c r="H108" s="189"/>
      <c r="I108" s="30">
        <f>VLOOKUP(B108,'参加申込書(NO91~120)'!$A$9:$N$38,6,FALSE)</f>
        <v>0</v>
      </c>
      <c r="J108" s="31">
        <f>VLOOKUP(B108,'参加申込書(NO91~120)'!$A$9:$N$38,12,FALSE)</f>
        <v>0</v>
      </c>
      <c r="K108" s="31">
        <f>VLOOKUP(B108,'参加申込書(NO91~120)'!$A$9:$N$38,13,FALSE)</f>
        <v>0</v>
      </c>
      <c r="L108" s="190"/>
      <c r="M108" s="191"/>
      <c r="N108" s="192"/>
      <c r="O108" s="190"/>
      <c r="P108" s="191"/>
      <c r="Q108" s="192"/>
      <c r="S108" s="29">
        <v>148</v>
      </c>
      <c r="T108" s="30">
        <f>VLOOKUP(S108,'参加申込書(NO121~150)'!$A$9:$N$38,2,FALSE)</f>
        <v>0</v>
      </c>
      <c r="U108" s="187">
        <f>VLOOKUP(S108,'参加申込書(NO121~150)'!$A$9:$N$38,4,FALSE)</f>
        <v>0</v>
      </c>
      <c r="V108" s="188"/>
      <c r="W108" s="188"/>
      <c r="X108" s="188"/>
      <c r="Y108" s="189"/>
      <c r="Z108" s="30">
        <f>VLOOKUP(S108,'参加申込書(NO121~150)'!$A$9:$N$38,6,FALSE)</f>
        <v>0</v>
      </c>
      <c r="AA108" s="31">
        <f>VLOOKUP(S108,'参加申込書(NO121~150)'!$A$9:$N$38,12,FALSE)</f>
        <v>0</v>
      </c>
      <c r="AB108" s="31">
        <f>VLOOKUP(S108,'参加申込書(NO121~150)'!$A$9:$N$38,13,FALSE)</f>
        <v>0</v>
      </c>
      <c r="AC108" s="190"/>
      <c r="AD108" s="191"/>
      <c r="AE108" s="192"/>
      <c r="AF108" s="190"/>
      <c r="AG108" s="191"/>
      <c r="AH108" s="192"/>
      <c r="AK108">
        <f t="shared" si="33"/>
        <v>91</v>
      </c>
      <c r="AL108">
        <f t="shared" si="34"/>
        <v>0</v>
      </c>
      <c r="AM108">
        <f t="shared" si="35"/>
        <v>0</v>
      </c>
      <c r="AN108">
        <f t="shared" si="36"/>
        <v>0</v>
      </c>
      <c r="AO108">
        <f t="shared" si="37"/>
        <v>0</v>
      </c>
      <c r="AP108">
        <f t="shared" si="38"/>
        <v>0</v>
      </c>
      <c r="AQ108">
        <f t="shared" si="39"/>
        <v>0</v>
      </c>
      <c r="AR108">
        <f t="shared" si="40"/>
        <v>0</v>
      </c>
      <c r="AS108">
        <f t="shared" si="41"/>
        <v>0</v>
      </c>
      <c r="AT108">
        <f t="shared" si="42"/>
        <v>0</v>
      </c>
    </row>
    <row r="109" spans="1:46" ht="15.6" customHeight="1">
      <c r="A109" s="23"/>
      <c r="B109" s="29">
        <v>99</v>
      </c>
      <c r="C109" s="30">
        <f>VLOOKUP(B109,'参加申込書(NO91~120)'!$A$9:$N$38,2,FALSE)</f>
        <v>0</v>
      </c>
      <c r="D109" s="187">
        <f>VLOOKUP(B109,'参加申込書(NO91~120)'!$A$9:$N$38,4,FALSE)</f>
        <v>0</v>
      </c>
      <c r="E109" s="188"/>
      <c r="F109" s="188"/>
      <c r="G109" s="188"/>
      <c r="H109" s="189"/>
      <c r="I109" s="30">
        <f>VLOOKUP(B109,'参加申込書(NO91~120)'!$A$9:$N$38,6,FALSE)</f>
        <v>0</v>
      </c>
      <c r="J109" s="31">
        <f>VLOOKUP(B109,'参加申込書(NO91~120)'!$A$9:$N$38,12,FALSE)</f>
        <v>0</v>
      </c>
      <c r="K109" s="31">
        <f>VLOOKUP(B109,'参加申込書(NO91~120)'!$A$9:$N$38,13,FALSE)</f>
        <v>0</v>
      </c>
      <c r="L109" s="190"/>
      <c r="M109" s="191"/>
      <c r="N109" s="192"/>
      <c r="O109" s="190"/>
      <c r="P109" s="191"/>
      <c r="Q109" s="192"/>
      <c r="S109" s="29">
        <v>149</v>
      </c>
      <c r="T109" s="30">
        <f>VLOOKUP(S109,'参加申込書(NO121~150)'!$A$9:$N$38,2,FALSE)</f>
        <v>0</v>
      </c>
      <c r="U109" s="187">
        <f>VLOOKUP(S109,'参加申込書(NO121~150)'!$A$9:$N$38,4,FALSE)</f>
        <v>0</v>
      </c>
      <c r="V109" s="188"/>
      <c r="W109" s="188"/>
      <c r="X109" s="188"/>
      <c r="Y109" s="189"/>
      <c r="Z109" s="30">
        <f>VLOOKUP(S109,'参加申込書(NO121~150)'!$A$9:$N$38,6,FALSE)</f>
        <v>0</v>
      </c>
      <c r="AA109" s="31">
        <f>VLOOKUP(S109,'参加申込書(NO121~150)'!$A$9:$N$38,12,FALSE)</f>
        <v>0</v>
      </c>
      <c r="AB109" s="31">
        <f>VLOOKUP(S109,'参加申込書(NO121~150)'!$A$9:$N$38,13,FALSE)</f>
        <v>0</v>
      </c>
      <c r="AC109" s="190"/>
      <c r="AD109" s="191"/>
      <c r="AE109" s="192"/>
      <c r="AF109" s="190"/>
      <c r="AG109" s="191"/>
      <c r="AH109" s="192"/>
      <c r="AK109">
        <f t="shared" si="33"/>
        <v>92</v>
      </c>
      <c r="AL109">
        <f t="shared" si="34"/>
        <v>0</v>
      </c>
      <c r="AM109">
        <f t="shared" si="35"/>
        <v>0</v>
      </c>
      <c r="AN109">
        <f t="shared" si="36"/>
        <v>0</v>
      </c>
      <c r="AO109">
        <f t="shared" si="37"/>
        <v>0</v>
      </c>
      <c r="AP109">
        <f t="shared" si="38"/>
        <v>0</v>
      </c>
      <c r="AQ109">
        <f t="shared" si="39"/>
        <v>0</v>
      </c>
      <c r="AR109">
        <f t="shared" si="40"/>
        <v>0</v>
      </c>
      <c r="AS109">
        <f t="shared" si="41"/>
        <v>0</v>
      </c>
      <c r="AT109">
        <f t="shared" si="42"/>
        <v>0</v>
      </c>
    </row>
    <row r="110" spans="1:46" ht="15.6" customHeight="1">
      <c r="A110" s="23"/>
      <c r="B110" s="29">
        <v>100</v>
      </c>
      <c r="C110" s="30">
        <f>VLOOKUP(B110,'参加申込書(NO91~120)'!$A$9:$N$38,2,FALSE)</f>
        <v>0</v>
      </c>
      <c r="D110" s="187">
        <f>VLOOKUP(B110,'参加申込書(NO91~120)'!$A$9:$N$38,4,FALSE)</f>
        <v>0</v>
      </c>
      <c r="E110" s="188"/>
      <c r="F110" s="188"/>
      <c r="G110" s="188"/>
      <c r="H110" s="189"/>
      <c r="I110" s="30">
        <f>VLOOKUP(B110,'参加申込書(NO91~120)'!$A$9:$N$38,6,FALSE)</f>
        <v>0</v>
      </c>
      <c r="J110" s="31">
        <f>VLOOKUP(B110,'参加申込書(NO91~120)'!$A$9:$N$38,12,FALSE)</f>
        <v>0</v>
      </c>
      <c r="K110" s="31">
        <f>VLOOKUP(B110,'参加申込書(NO91~120)'!$A$9:$N$38,13,FALSE)</f>
        <v>0</v>
      </c>
      <c r="L110" s="190"/>
      <c r="M110" s="191"/>
      <c r="N110" s="192"/>
      <c r="O110" s="190"/>
      <c r="P110" s="191"/>
      <c r="Q110" s="192"/>
      <c r="S110" s="29">
        <v>150</v>
      </c>
      <c r="T110" s="30">
        <f>VLOOKUP(S110,'参加申込書(NO121~150)'!$A$9:$N$38,2,FALSE)</f>
        <v>0</v>
      </c>
      <c r="U110" s="187">
        <f>VLOOKUP(S110,'参加申込書(NO121~150)'!$A$9:$N$38,4,FALSE)</f>
        <v>0</v>
      </c>
      <c r="V110" s="188"/>
      <c r="W110" s="188"/>
      <c r="X110" s="188"/>
      <c r="Y110" s="189"/>
      <c r="Z110" s="30">
        <f>VLOOKUP(S110,'参加申込書(NO121~150)'!$A$9:$N$38,6,FALSE)</f>
        <v>0</v>
      </c>
      <c r="AA110" s="31">
        <f>VLOOKUP(S110,'参加申込書(NO121~150)'!$A$9:$N$38,12,FALSE)</f>
        <v>0</v>
      </c>
      <c r="AB110" s="31">
        <f>VLOOKUP(S110,'参加申込書(NO121~150)'!$A$9:$N$38,13,FALSE)</f>
        <v>0</v>
      </c>
      <c r="AC110" s="190"/>
      <c r="AD110" s="191"/>
      <c r="AE110" s="192"/>
      <c r="AF110" s="190"/>
      <c r="AG110" s="191"/>
      <c r="AH110" s="192"/>
      <c r="AK110">
        <f t="shared" si="33"/>
        <v>93</v>
      </c>
      <c r="AL110">
        <f t="shared" si="34"/>
        <v>0</v>
      </c>
      <c r="AM110">
        <f t="shared" si="35"/>
        <v>0</v>
      </c>
      <c r="AN110">
        <f t="shared" si="36"/>
        <v>0</v>
      </c>
      <c r="AO110">
        <f t="shared" si="37"/>
        <v>0</v>
      </c>
      <c r="AP110">
        <f t="shared" si="38"/>
        <v>0</v>
      </c>
      <c r="AQ110">
        <f t="shared" si="39"/>
        <v>0</v>
      </c>
      <c r="AR110">
        <f t="shared" si="40"/>
        <v>0</v>
      </c>
      <c r="AS110">
        <f t="shared" si="41"/>
        <v>0</v>
      </c>
      <c r="AT110">
        <f t="shared" si="42"/>
        <v>0</v>
      </c>
    </row>
    <row r="111" spans="1:46">
      <c r="A111" s="23"/>
      <c r="AK111">
        <f t="shared" si="33"/>
        <v>94</v>
      </c>
      <c r="AL111">
        <f t="shared" si="34"/>
        <v>0</v>
      </c>
      <c r="AM111">
        <f t="shared" si="35"/>
        <v>0</v>
      </c>
      <c r="AN111">
        <f t="shared" si="36"/>
        <v>0</v>
      </c>
      <c r="AO111">
        <f t="shared" si="37"/>
        <v>0</v>
      </c>
      <c r="AP111">
        <f t="shared" si="38"/>
        <v>0</v>
      </c>
      <c r="AQ111">
        <f t="shared" si="39"/>
        <v>0</v>
      </c>
      <c r="AR111">
        <f t="shared" si="40"/>
        <v>0</v>
      </c>
      <c r="AS111">
        <f t="shared" si="41"/>
        <v>0</v>
      </c>
      <c r="AT111">
        <f t="shared" si="42"/>
        <v>0</v>
      </c>
    </row>
    <row r="112" spans="1:46" ht="20.25" customHeight="1">
      <c r="A112" s="23"/>
      <c r="AD112" s="215" t="s">
        <v>116</v>
      </c>
      <c r="AE112" s="216"/>
      <c r="AF112" s="216"/>
      <c r="AG112" s="216"/>
      <c r="AH112" s="217"/>
      <c r="AK112">
        <f t="shared" si="33"/>
        <v>95</v>
      </c>
      <c r="AL112">
        <f t="shared" si="34"/>
        <v>0</v>
      </c>
      <c r="AM112">
        <f t="shared" si="35"/>
        <v>0</v>
      </c>
      <c r="AN112">
        <f t="shared" si="36"/>
        <v>0</v>
      </c>
      <c r="AO112">
        <f t="shared" si="37"/>
        <v>0</v>
      </c>
      <c r="AP112">
        <f t="shared" si="38"/>
        <v>0</v>
      </c>
      <c r="AQ112">
        <f t="shared" si="39"/>
        <v>0</v>
      </c>
      <c r="AR112">
        <f t="shared" si="40"/>
        <v>0</v>
      </c>
      <c r="AS112">
        <f t="shared" si="41"/>
        <v>0</v>
      </c>
      <c r="AT112">
        <f t="shared" si="42"/>
        <v>0</v>
      </c>
    </row>
    <row r="113" spans="1:46">
      <c r="A113" s="23"/>
      <c r="AK113">
        <f t="shared" si="33"/>
        <v>96</v>
      </c>
      <c r="AL113">
        <f t="shared" si="34"/>
        <v>0</v>
      </c>
      <c r="AM113">
        <f t="shared" si="35"/>
        <v>0</v>
      </c>
      <c r="AN113">
        <f t="shared" si="36"/>
        <v>0</v>
      </c>
      <c r="AO113">
        <f t="shared" si="37"/>
        <v>0</v>
      </c>
      <c r="AP113">
        <f t="shared" si="38"/>
        <v>0</v>
      </c>
      <c r="AQ113">
        <f t="shared" si="39"/>
        <v>0</v>
      </c>
      <c r="AR113">
        <f t="shared" si="40"/>
        <v>0</v>
      </c>
      <c r="AS113">
        <f t="shared" si="41"/>
        <v>0</v>
      </c>
      <c r="AT113">
        <f t="shared" si="42"/>
        <v>0</v>
      </c>
    </row>
    <row r="114" spans="1:46">
      <c r="A114" s="23"/>
      <c r="AK114">
        <f t="shared" si="33"/>
        <v>97</v>
      </c>
      <c r="AL114">
        <f t="shared" si="34"/>
        <v>0</v>
      </c>
      <c r="AM114">
        <f t="shared" si="35"/>
        <v>0</v>
      </c>
      <c r="AN114">
        <f t="shared" si="36"/>
        <v>0</v>
      </c>
      <c r="AO114">
        <f t="shared" si="37"/>
        <v>0</v>
      </c>
      <c r="AP114">
        <f t="shared" si="38"/>
        <v>0</v>
      </c>
      <c r="AQ114">
        <f t="shared" si="39"/>
        <v>0</v>
      </c>
      <c r="AR114">
        <f t="shared" si="40"/>
        <v>0</v>
      </c>
      <c r="AS114">
        <f t="shared" si="41"/>
        <v>0</v>
      </c>
      <c r="AT114">
        <f t="shared" si="42"/>
        <v>0</v>
      </c>
    </row>
    <row r="115" spans="1:46">
      <c r="A115" s="23"/>
      <c r="AK115">
        <f t="shared" si="33"/>
        <v>98</v>
      </c>
      <c r="AL115">
        <f t="shared" si="34"/>
        <v>0</v>
      </c>
      <c r="AM115">
        <f t="shared" si="35"/>
        <v>0</v>
      </c>
      <c r="AN115">
        <f t="shared" si="36"/>
        <v>0</v>
      </c>
      <c r="AO115">
        <f t="shared" si="37"/>
        <v>0</v>
      </c>
      <c r="AP115">
        <f t="shared" si="38"/>
        <v>0</v>
      </c>
      <c r="AQ115">
        <f t="shared" si="39"/>
        <v>0</v>
      </c>
      <c r="AR115">
        <f t="shared" si="40"/>
        <v>0</v>
      </c>
      <c r="AS115">
        <f t="shared" si="41"/>
        <v>0</v>
      </c>
      <c r="AT115">
        <f t="shared" si="42"/>
        <v>0</v>
      </c>
    </row>
    <row r="116" spans="1:46">
      <c r="A116" s="23"/>
      <c r="AK116">
        <f t="shared" si="33"/>
        <v>99</v>
      </c>
      <c r="AL116">
        <f t="shared" si="34"/>
        <v>0</v>
      </c>
      <c r="AM116">
        <f t="shared" si="35"/>
        <v>0</v>
      </c>
      <c r="AN116">
        <f t="shared" si="36"/>
        <v>0</v>
      </c>
      <c r="AO116">
        <f t="shared" si="37"/>
        <v>0</v>
      </c>
      <c r="AP116">
        <f t="shared" si="38"/>
        <v>0</v>
      </c>
      <c r="AQ116">
        <f t="shared" si="39"/>
        <v>0</v>
      </c>
      <c r="AR116">
        <f t="shared" si="40"/>
        <v>0</v>
      </c>
      <c r="AS116">
        <f t="shared" si="41"/>
        <v>0</v>
      </c>
      <c r="AT116">
        <f t="shared" si="42"/>
        <v>0</v>
      </c>
    </row>
    <row r="117" spans="1:46">
      <c r="A117" s="23"/>
      <c r="AK117">
        <f t="shared" si="33"/>
        <v>100</v>
      </c>
      <c r="AL117">
        <f t="shared" si="34"/>
        <v>0</v>
      </c>
      <c r="AM117">
        <f t="shared" si="35"/>
        <v>0</v>
      </c>
      <c r="AN117">
        <f t="shared" si="36"/>
        <v>0</v>
      </c>
      <c r="AO117">
        <f t="shared" si="37"/>
        <v>0</v>
      </c>
      <c r="AP117">
        <f t="shared" si="38"/>
        <v>0</v>
      </c>
      <c r="AQ117">
        <f t="shared" si="39"/>
        <v>0</v>
      </c>
      <c r="AR117">
        <f t="shared" si="40"/>
        <v>0</v>
      </c>
      <c r="AS117">
        <f t="shared" si="41"/>
        <v>0</v>
      </c>
      <c r="AT117">
        <f t="shared" si="42"/>
        <v>0</v>
      </c>
    </row>
    <row r="118" spans="1:46">
      <c r="A118" s="23"/>
      <c r="AK118">
        <f>S61</f>
        <v>101</v>
      </c>
      <c r="AL118">
        <f t="shared" ref="AL118:AT118" si="43">T61</f>
        <v>0</v>
      </c>
      <c r="AM118">
        <f t="shared" si="43"/>
        <v>0</v>
      </c>
      <c r="AN118">
        <f t="shared" si="43"/>
        <v>0</v>
      </c>
      <c r="AO118">
        <f t="shared" si="43"/>
        <v>0</v>
      </c>
      <c r="AP118">
        <f t="shared" si="43"/>
        <v>0</v>
      </c>
      <c r="AQ118">
        <f t="shared" si="43"/>
        <v>0</v>
      </c>
      <c r="AR118">
        <f t="shared" si="43"/>
        <v>0</v>
      </c>
      <c r="AS118">
        <f t="shared" si="43"/>
        <v>0</v>
      </c>
      <c r="AT118">
        <f t="shared" si="43"/>
        <v>0</v>
      </c>
    </row>
    <row r="119" spans="1:46">
      <c r="A119" s="23"/>
      <c r="AK119">
        <f t="shared" ref="AK119:AK167" si="44">S62</f>
        <v>102</v>
      </c>
      <c r="AL119">
        <f t="shared" ref="AL119:AL167" si="45">T62</f>
        <v>0</v>
      </c>
      <c r="AM119">
        <f t="shared" ref="AM119:AM167" si="46">U62</f>
        <v>0</v>
      </c>
      <c r="AN119">
        <f t="shared" ref="AN119:AN167" si="47">V62</f>
        <v>0</v>
      </c>
      <c r="AO119">
        <f t="shared" ref="AO119:AO167" si="48">W62</f>
        <v>0</v>
      </c>
      <c r="AP119">
        <f t="shared" ref="AP119:AP167" si="49">X62</f>
        <v>0</v>
      </c>
      <c r="AQ119">
        <f t="shared" ref="AQ119:AQ167" si="50">Y62</f>
        <v>0</v>
      </c>
      <c r="AR119">
        <f t="shared" ref="AR119:AR167" si="51">Z62</f>
        <v>0</v>
      </c>
      <c r="AS119">
        <f t="shared" ref="AS119:AS167" si="52">AA62</f>
        <v>0</v>
      </c>
      <c r="AT119">
        <f t="shared" ref="AT119:AT167" si="53">AB62</f>
        <v>0</v>
      </c>
    </row>
    <row r="120" spans="1:46">
      <c r="A120" s="23"/>
      <c r="AK120">
        <f t="shared" si="44"/>
        <v>103</v>
      </c>
      <c r="AL120">
        <f t="shared" si="45"/>
        <v>0</v>
      </c>
      <c r="AM120">
        <f t="shared" si="46"/>
        <v>0</v>
      </c>
      <c r="AN120">
        <f t="shared" si="47"/>
        <v>0</v>
      </c>
      <c r="AO120">
        <f t="shared" si="48"/>
        <v>0</v>
      </c>
      <c r="AP120">
        <f t="shared" si="49"/>
        <v>0</v>
      </c>
      <c r="AQ120">
        <f t="shared" si="50"/>
        <v>0</v>
      </c>
      <c r="AR120">
        <f t="shared" si="51"/>
        <v>0</v>
      </c>
      <c r="AS120">
        <f t="shared" si="52"/>
        <v>0</v>
      </c>
      <c r="AT120">
        <f t="shared" si="53"/>
        <v>0</v>
      </c>
    </row>
    <row r="121" spans="1:46">
      <c r="A121" s="23"/>
      <c r="AK121">
        <f t="shared" si="44"/>
        <v>104</v>
      </c>
      <c r="AL121">
        <f t="shared" si="45"/>
        <v>0</v>
      </c>
      <c r="AM121">
        <f t="shared" si="46"/>
        <v>0</v>
      </c>
      <c r="AN121">
        <f t="shared" si="47"/>
        <v>0</v>
      </c>
      <c r="AO121">
        <f t="shared" si="48"/>
        <v>0</v>
      </c>
      <c r="AP121">
        <f t="shared" si="49"/>
        <v>0</v>
      </c>
      <c r="AQ121">
        <f t="shared" si="50"/>
        <v>0</v>
      </c>
      <c r="AR121">
        <f t="shared" si="51"/>
        <v>0</v>
      </c>
      <c r="AS121">
        <f t="shared" si="52"/>
        <v>0</v>
      </c>
      <c r="AT121">
        <f t="shared" si="53"/>
        <v>0</v>
      </c>
    </row>
    <row r="122" spans="1:46">
      <c r="A122" s="23"/>
      <c r="AK122">
        <f t="shared" si="44"/>
        <v>105</v>
      </c>
      <c r="AL122">
        <f t="shared" si="45"/>
        <v>0</v>
      </c>
      <c r="AM122">
        <f t="shared" si="46"/>
        <v>0</v>
      </c>
      <c r="AN122">
        <f t="shared" si="47"/>
        <v>0</v>
      </c>
      <c r="AO122">
        <f t="shared" si="48"/>
        <v>0</v>
      </c>
      <c r="AP122">
        <f t="shared" si="49"/>
        <v>0</v>
      </c>
      <c r="AQ122">
        <f t="shared" si="50"/>
        <v>0</v>
      </c>
      <c r="AR122">
        <f t="shared" si="51"/>
        <v>0</v>
      </c>
      <c r="AS122">
        <f t="shared" si="52"/>
        <v>0</v>
      </c>
      <c r="AT122">
        <f t="shared" si="53"/>
        <v>0</v>
      </c>
    </row>
    <row r="123" spans="1:46">
      <c r="A123" s="23"/>
      <c r="AK123">
        <f t="shared" si="44"/>
        <v>106</v>
      </c>
      <c r="AL123">
        <f t="shared" si="45"/>
        <v>0</v>
      </c>
      <c r="AM123">
        <f t="shared" si="46"/>
        <v>0</v>
      </c>
      <c r="AN123">
        <f t="shared" si="47"/>
        <v>0</v>
      </c>
      <c r="AO123">
        <f t="shared" si="48"/>
        <v>0</v>
      </c>
      <c r="AP123">
        <f t="shared" si="49"/>
        <v>0</v>
      </c>
      <c r="AQ123">
        <f t="shared" si="50"/>
        <v>0</v>
      </c>
      <c r="AR123">
        <f t="shared" si="51"/>
        <v>0</v>
      </c>
      <c r="AS123">
        <f t="shared" si="52"/>
        <v>0</v>
      </c>
      <c r="AT123">
        <f t="shared" si="53"/>
        <v>0</v>
      </c>
    </row>
    <row r="124" spans="1:46">
      <c r="A124" s="23"/>
      <c r="AK124">
        <f t="shared" si="44"/>
        <v>107</v>
      </c>
      <c r="AL124">
        <f t="shared" si="45"/>
        <v>0</v>
      </c>
      <c r="AM124">
        <f t="shared" si="46"/>
        <v>0</v>
      </c>
      <c r="AN124">
        <f t="shared" si="47"/>
        <v>0</v>
      </c>
      <c r="AO124">
        <f t="shared" si="48"/>
        <v>0</v>
      </c>
      <c r="AP124">
        <f t="shared" si="49"/>
        <v>0</v>
      </c>
      <c r="AQ124">
        <f t="shared" si="50"/>
        <v>0</v>
      </c>
      <c r="AR124">
        <f t="shared" si="51"/>
        <v>0</v>
      </c>
      <c r="AS124">
        <f t="shared" si="52"/>
        <v>0</v>
      </c>
      <c r="AT124">
        <f t="shared" si="53"/>
        <v>0</v>
      </c>
    </row>
    <row r="125" spans="1:46">
      <c r="A125" s="23"/>
      <c r="AK125">
        <f t="shared" si="44"/>
        <v>108</v>
      </c>
      <c r="AL125">
        <f t="shared" si="45"/>
        <v>0</v>
      </c>
      <c r="AM125">
        <f t="shared" si="46"/>
        <v>0</v>
      </c>
      <c r="AN125">
        <f t="shared" si="47"/>
        <v>0</v>
      </c>
      <c r="AO125">
        <f t="shared" si="48"/>
        <v>0</v>
      </c>
      <c r="AP125">
        <f t="shared" si="49"/>
        <v>0</v>
      </c>
      <c r="AQ125">
        <f t="shared" si="50"/>
        <v>0</v>
      </c>
      <c r="AR125">
        <f t="shared" si="51"/>
        <v>0</v>
      </c>
      <c r="AS125">
        <f t="shared" si="52"/>
        <v>0</v>
      </c>
      <c r="AT125">
        <f t="shared" si="53"/>
        <v>0</v>
      </c>
    </row>
    <row r="126" spans="1:46">
      <c r="A126" s="23"/>
      <c r="AK126">
        <f t="shared" si="44"/>
        <v>109</v>
      </c>
      <c r="AL126">
        <f t="shared" si="45"/>
        <v>0</v>
      </c>
      <c r="AM126">
        <f t="shared" si="46"/>
        <v>0</v>
      </c>
      <c r="AN126">
        <f t="shared" si="47"/>
        <v>0</v>
      </c>
      <c r="AO126">
        <f t="shared" si="48"/>
        <v>0</v>
      </c>
      <c r="AP126">
        <f t="shared" si="49"/>
        <v>0</v>
      </c>
      <c r="AQ126">
        <f t="shared" si="50"/>
        <v>0</v>
      </c>
      <c r="AR126">
        <f t="shared" si="51"/>
        <v>0</v>
      </c>
      <c r="AS126">
        <f t="shared" si="52"/>
        <v>0</v>
      </c>
      <c r="AT126">
        <f t="shared" si="53"/>
        <v>0</v>
      </c>
    </row>
    <row r="127" spans="1:46">
      <c r="A127" s="23"/>
      <c r="AK127">
        <f t="shared" si="44"/>
        <v>110</v>
      </c>
      <c r="AL127">
        <f t="shared" si="45"/>
        <v>0</v>
      </c>
      <c r="AM127">
        <f t="shared" si="46"/>
        <v>0</v>
      </c>
      <c r="AN127">
        <f t="shared" si="47"/>
        <v>0</v>
      </c>
      <c r="AO127">
        <f t="shared" si="48"/>
        <v>0</v>
      </c>
      <c r="AP127">
        <f t="shared" si="49"/>
        <v>0</v>
      </c>
      <c r="AQ127">
        <f t="shared" si="50"/>
        <v>0</v>
      </c>
      <c r="AR127">
        <f t="shared" si="51"/>
        <v>0</v>
      </c>
      <c r="AS127">
        <f t="shared" si="52"/>
        <v>0</v>
      </c>
      <c r="AT127">
        <f t="shared" si="53"/>
        <v>0</v>
      </c>
    </row>
    <row r="128" spans="1:46">
      <c r="A128" s="23"/>
      <c r="AK128">
        <f t="shared" si="44"/>
        <v>111</v>
      </c>
      <c r="AL128">
        <f t="shared" si="45"/>
        <v>0</v>
      </c>
      <c r="AM128">
        <f t="shared" si="46"/>
        <v>0</v>
      </c>
      <c r="AN128">
        <f t="shared" si="47"/>
        <v>0</v>
      </c>
      <c r="AO128">
        <f t="shared" si="48"/>
        <v>0</v>
      </c>
      <c r="AP128">
        <f t="shared" si="49"/>
        <v>0</v>
      </c>
      <c r="AQ128">
        <f t="shared" si="50"/>
        <v>0</v>
      </c>
      <c r="AR128">
        <f t="shared" si="51"/>
        <v>0</v>
      </c>
      <c r="AS128">
        <f t="shared" si="52"/>
        <v>0</v>
      </c>
      <c r="AT128">
        <f t="shared" si="53"/>
        <v>0</v>
      </c>
    </row>
    <row r="129" spans="1:46">
      <c r="A129" s="23"/>
      <c r="AK129">
        <f t="shared" si="44"/>
        <v>112</v>
      </c>
      <c r="AL129">
        <f t="shared" si="45"/>
        <v>0</v>
      </c>
      <c r="AM129">
        <f t="shared" si="46"/>
        <v>0</v>
      </c>
      <c r="AN129">
        <f t="shared" si="47"/>
        <v>0</v>
      </c>
      <c r="AO129">
        <f t="shared" si="48"/>
        <v>0</v>
      </c>
      <c r="AP129">
        <f t="shared" si="49"/>
        <v>0</v>
      </c>
      <c r="AQ129">
        <f t="shared" si="50"/>
        <v>0</v>
      </c>
      <c r="AR129">
        <f t="shared" si="51"/>
        <v>0</v>
      </c>
      <c r="AS129">
        <f t="shared" si="52"/>
        <v>0</v>
      </c>
      <c r="AT129">
        <f t="shared" si="53"/>
        <v>0</v>
      </c>
    </row>
    <row r="130" spans="1:46">
      <c r="A130" s="23"/>
      <c r="AK130">
        <f t="shared" si="44"/>
        <v>113</v>
      </c>
      <c r="AL130">
        <f t="shared" si="45"/>
        <v>0</v>
      </c>
      <c r="AM130">
        <f t="shared" si="46"/>
        <v>0</v>
      </c>
      <c r="AN130">
        <f t="shared" si="47"/>
        <v>0</v>
      </c>
      <c r="AO130">
        <f t="shared" si="48"/>
        <v>0</v>
      </c>
      <c r="AP130">
        <f t="shared" si="49"/>
        <v>0</v>
      </c>
      <c r="AQ130">
        <f t="shared" si="50"/>
        <v>0</v>
      </c>
      <c r="AR130">
        <f t="shared" si="51"/>
        <v>0</v>
      </c>
      <c r="AS130">
        <f t="shared" si="52"/>
        <v>0</v>
      </c>
      <c r="AT130">
        <f t="shared" si="53"/>
        <v>0</v>
      </c>
    </row>
    <row r="131" spans="1:46">
      <c r="A131" s="23"/>
      <c r="AK131">
        <f t="shared" si="44"/>
        <v>114</v>
      </c>
      <c r="AL131">
        <f t="shared" si="45"/>
        <v>0</v>
      </c>
      <c r="AM131">
        <f t="shared" si="46"/>
        <v>0</v>
      </c>
      <c r="AN131">
        <f t="shared" si="47"/>
        <v>0</v>
      </c>
      <c r="AO131">
        <f t="shared" si="48"/>
        <v>0</v>
      </c>
      <c r="AP131">
        <f t="shared" si="49"/>
        <v>0</v>
      </c>
      <c r="AQ131">
        <f t="shared" si="50"/>
        <v>0</v>
      </c>
      <c r="AR131">
        <f t="shared" si="51"/>
        <v>0</v>
      </c>
      <c r="AS131">
        <f t="shared" si="52"/>
        <v>0</v>
      </c>
      <c r="AT131">
        <f t="shared" si="53"/>
        <v>0</v>
      </c>
    </row>
    <row r="132" spans="1:46">
      <c r="A132" s="23"/>
      <c r="AK132">
        <f t="shared" si="44"/>
        <v>115</v>
      </c>
      <c r="AL132">
        <f t="shared" si="45"/>
        <v>0</v>
      </c>
      <c r="AM132">
        <f t="shared" si="46"/>
        <v>0</v>
      </c>
      <c r="AN132">
        <f t="shared" si="47"/>
        <v>0</v>
      </c>
      <c r="AO132">
        <f t="shared" si="48"/>
        <v>0</v>
      </c>
      <c r="AP132">
        <f t="shared" si="49"/>
        <v>0</v>
      </c>
      <c r="AQ132">
        <f t="shared" si="50"/>
        <v>0</v>
      </c>
      <c r="AR132">
        <f t="shared" si="51"/>
        <v>0</v>
      </c>
      <c r="AS132">
        <f t="shared" si="52"/>
        <v>0</v>
      </c>
      <c r="AT132">
        <f t="shared" si="53"/>
        <v>0</v>
      </c>
    </row>
    <row r="133" spans="1:46">
      <c r="A133" s="23"/>
      <c r="AK133">
        <f t="shared" si="44"/>
        <v>116</v>
      </c>
      <c r="AL133">
        <f t="shared" si="45"/>
        <v>0</v>
      </c>
      <c r="AM133">
        <f t="shared" si="46"/>
        <v>0</v>
      </c>
      <c r="AN133">
        <f t="shared" si="47"/>
        <v>0</v>
      </c>
      <c r="AO133">
        <f t="shared" si="48"/>
        <v>0</v>
      </c>
      <c r="AP133">
        <f t="shared" si="49"/>
        <v>0</v>
      </c>
      <c r="AQ133">
        <f t="shared" si="50"/>
        <v>0</v>
      </c>
      <c r="AR133">
        <f t="shared" si="51"/>
        <v>0</v>
      </c>
      <c r="AS133">
        <f t="shared" si="52"/>
        <v>0</v>
      </c>
      <c r="AT133">
        <f t="shared" si="53"/>
        <v>0</v>
      </c>
    </row>
    <row r="134" spans="1:46">
      <c r="A134" s="23"/>
      <c r="AK134">
        <f t="shared" si="44"/>
        <v>117</v>
      </c>
      <c r="AL134">
        <f t="shared" si="45"/>
        <v>0</v>
      </c>
      <c r="AM134">
        <f t="shared" si="46"/>
        <v>0</v>
      </c>
      <c r="AN134">
        <f t="shared" si="47"/>
        <v>0</v>
      </c>
      <c r="AO134">
        <f t="shared" si="48"/>
        <v>0</v>
      </c>
      <c r="AP134">
        <f t="shared" si="49"/>
        <v>0</v>
      </c>
      <c r="AQ134">
        <f t="shared" si="50"/>
        <v>0</v>
      </c>
      <c r="AR134">
        <f t="shared" si="51"/>
        <v>0</v>
      </c>
      <c r="AS134">
        <f t="shared" si="52"/>
        <v>0</v>
      </c>
      <c r="AT134">
        <f t="shared" si="53"/>
        <v>0</v>
      </c>
    </row>
    <row r="135" spans="1:46">
      <c r="A135" s="23"/>
      <c r="AK135">
        <f t="shared" si="44"/>
        <v>118</v>
      </c>
      <c r="AL135">
        <f t="shared" si="45"/>
        <v>0</v>
      </c>
      <c r="AM135">
        <f t="shared" si="46"/>
        <v>0</v>
      </c>
      <c r="AN135">
        <f t="shared" si="47"/>
        <v>0</v>
      </c>
      <c r="AO135">
        <f t="shared" si="48"/>
        <v>0</v>
      </c>
      <c r="AP135">
        <f t="shared" si="49"/>
        <v>0</v>
      </c>
      <c r="AQ135">
        <f t="shared" si="50"/>
        <v>0</v>
      </c>
      <c r="AR135">
        <f t="shared" si="51"/>
        <v>0</v>
      </c>
      <c r="AS135">
        <f t="shared" si="52"/>
        <v>0</v>
      </c>
      <c r="AT135">
        <f t="shared" si="53"/>
        <v>0</v>
      </c>
    </row>
    <row r="136" spans="1:46">
      <c r="A136" s="23"/>
      <c r="AK136">
        <f t="shared" si="44"/>
        <v>119</v>
      </c>
      <c r="AL136">
        <f t="shared" si="45"/>
        <v>0</v>
      </c>
      <c r="AM136">
        <f t="shared" si="46"/>
        <v>0</v>
      </c>
      <c r="AN136">
        <f t="shared" si="47"/>
        <v>0</v>
      </c>
      <c r="AO136">
        <f t="shared" si="48"/>
        <v>0</v>
      </c>
      <c r="AP136">
        <f t="shared" si="49"/>
        <v>0</v>
      </c>
      <c r="AQ136">
        <f t="shared" si="50"/>
        <v>0</v>
      </c>
      <c r="AR136">
        <f t="shared" si="51"/>
        <v>0</v>
      </c>
      <c r="AS136">
        <f t="shared" si="52"/>
        <v>0</v>
      </c>
      <c r="AT136">
        <f t="shared" si="53"/>
        <v>0</v>
      </c>
    </row>
    <row r="137" spans="1:46">
      <c r="A137" s="23"/>
      <c r="AK137">
        <f t="shared" si="44"/>
        <v>120</v>
      </c>
      <c r="AL137">
        <f t="shared" si="45"/>
        <v>0</v>
      </c>
      <c r="AM137">
        <f t="shared" si="46"/>
        <v>0</v>
      </c>
      <c r="AN137">
        <f t="shared" si="47"/>
        <v>0</v>
      </c>
      <c r="AO137">
        <f t="shared" si="48"/>
        <v>0</v>
      </c>
      <c r="AP137">
        <f t="shared" si="49"/>
        <v>0</v>
      </c>
      <c r="AQ137">
        <f t="shared" si="50"/>
        <v>0</v>
      </c>
      <c r="AR137">
        <f t="shared" si="51"/>
        <v>0</v>
      </c>
      <c r="AS137">
        <f t="shared" si="52"/>
        <v>0</v>
      </c>
      <c r="AT137">
        <f t="shared" si="53"/>
        <v>0</v>
      </c>
    </row>
    <row r="138" spans="1:46">
      <c r="A138" s="23"/>
      <c r="AK138">
        <f t="shared" si="44"/>
        <v>121</v>
      </c>
      <c r="AL138">
        <f t="shared" si="45"/>
        <v>0</v>
      </c>
      <c r="AM138">
        <f t="shared" si="46"/>
        <v>0</v>
      </c>
      <c r="AN138">
        <f t="shared" si="47"/>
        <v>0</v>
      </c>
      <c r="AO138">
        <f t="shared" si="48"/>
        <v>0</v>
      </c>
      <c r="AP138">
        <f t="shared" si="49"/>
        <v>0</v>
      </c>
      <c r="AQ138">
        <f t="shared" si="50"/>
        <v>0</v>
      </c>
      <c r="AR138">
        <f t="shared" si="51"/>
        <v>0</v>
      </c>
      <c r="AS138">
        <f t="shared" si="52"/>
        <v>0</v>
      </c>
      <c r="AT138">
        <f t="shared" si="53"/>
        <v>0</v>
      </c>
    </row>
    <row r="139" spans="1:46">
      <c r="A139" s="23"/>
      <c r="AK139">
        <f t="shared" si="44"/>
        <v>122</v>
      </c>
      <c r="AL139">
        <f t="shared" si="45"/>
        <v>0</v>
      </c>
      <c r="AM139">
        <f t="shared" si="46"/>
        <v>0</v>
      </c>
      <c r="AN139">
        <f t="shared" si="47"/>
        <v>0</v>
      </c>
      <c r="AO139">
        <f t="shared" si="48"/>
        <v>0</v>
      </c>
      <c r="AP139">
        <f t="shared" si="49"/>
        <v>0</v>
      </c>
      <c r="AQ139">
        <f t="shared" si="50"/>
        <v>0</v>
      </c>
      <c r="AR139">
        <f t="shared" si="51"/>
        <v>0</v>
      </c>
      <c r="AS139">
        <f t="shared" si="52"/>
        <v>0</v>
      </c>
      <c r="AT139">
        <f t="shared" si="53"/>
        <v>0</v>
      </c>
    </row>
    <row r="140" spans="1:46">
      <c r="A140" s="23"/>
      <c r="AK140">
        <f t="shared" si="44"/>
        <v>123</v>
      </c>
      <c r="AL140">
        <f t="shared" si="45"/>
        <v>0</v>
      </c>
      <c r="AM140">
        <f t="shared" si="46"/>
        <v>0</v>
      </c>
      <c r="AN140">
        <f t="shared" si="47"/>
        <v>0</v>
      </c>
      <c r="AO140">
        <f t="shared" si="48"/>
        <v>0</v>
      </c>
      <c r="AP140">
        <f t="shared" si="49"/>
        <v>0</v>
      </c>
      <c r="AQ140">
        <f t="shared" si="50"/>
        <v>0</v>
      </c>
      <c r="AR140">
        <f t="shared" si="51"/>
        <v>0</v>
      </c>
      <c r="AS140">
        <f t="shared" si="52"/>
        <v>0</v>
      </c>
      <c r="AT140">
        <f t="shared" si="53"/>
        <v>0</v>
      </c>
    </row>
    <row r="141" spans="1:46">
      <c r="A141" s="23"/>
      <c r="AK141">
        <f t="shared" si="44"/>
        <v>124</v>
      </c>
      <c r="AL141">
        <f t="shared" si="45"/>
        <v>0</v>
      </c>
      <c r="AM141">
        <f t="shared" si="46"/>
        <v>0</v>
      </c>
      <c r="AN141">
        <f t="shared" si="47"/>
        <v>0</v>
      </c>
      <c r="AO141">
        <f t="shared" si="48"/>
        <v>0</v>
      </c>
      <c r="AP141">
        <f t="shared" si="49"/>
        <v>0</v>
      </c>
      <c r="AQ141">
        <f t="shared" si="50"/>
        <v>0</v>
      </c>
      <c r="AR141">
        <f t="shared" si="51"/>
        <v>0</v>
      </c>
      <c r="AS141">
        <f t="shared" si="52"/>
        <v>0</v>
      </c>
      <c r="AT141">
        <f t="shared" si="53"/>
        <v>0</v>
      </c>
    </row>
    <row r="142" spans="1:46">
      <c r="A142" s="23"/>
      <c r="AK142">
        <f t="shared" si="44"/>
        <v>125</v>
      </c>
      <c r="AL142">
        <f t="shared" si="45"/>
        <v>0</v>
      </c>
      <c r="AM142">
        <f t="shared" si="46"/>
        <v>0</v>
      </c>
      <c r="AN142">
        <f t="shared" si="47"/>
        <v>0</v>
      </c>
      <c r="AO142">
        <f t="shared" si="48"/>
        <v>0</v>
      </c>
      <c r="AP142">
        <f t="shared" si="49"/>
        <v>0</v>
      </c>
      <c r="AQ142">
        <f t="shared" si="50"/>
        <v>0</v>
      </c>
      <c r="AR142">
        <f t="shared" si="51"/>
        <v>0</v>
      </c>
      <c r="AS142">
        <f t="shared" si="52"/>
        <v>0</v>
      </c>
      <c r="AT142">
        <f t="shared" si="53"/>
        <v>0</v>
      </c>
    </row>
    <row r="143" spans="1:46">
      <c r="A143" s="23"/>
      <c r="AK143">
        <f t="shared" si="44"/>
        <v>126</v>
      </c>
      <c r="AL143">
        <f t="shared" si="45"/>
        <v>0</v>
      </c>
      <c r="AM143">
        <f t="shared" si="46"/>
        <v>0</v>
      </c>
      <c r="AN143">
        <f t="shared" si="47"/>
        <v>0</v>
      </c>
      <c r="AO143">
        <f t="shared" si="48"/>
        <v>0</v>
      </c>
      <c r="AP143">
        <f t="shared" si="49"/>
        <v>0</v>
      </c>
      <c r="AQ143">
        <f t="shared" si="50"/>
        <v>0</v>
      </c>
      <c r="AR143">
        <f t="shared" si="51"/>
        <v>0</v>
      </c>
      <c r="AS143">
        <f t="shared" si="52"/>
        <v>0</v>
      </c>
      <c r="AT143">
        <f t="shared" si="53"/>
        <v>0</v>
      </c>
    </row>
    <row r="144" spans="1:46">
      <c r="A144" s="23"/>
      <c r="AK144">
        <f t="shared" si="44"/>
        <v>127</v>
      </c>
      <c r="AL144">
        <f t="shared" si="45"/>
        <v>0</v>
      </c>
      <c r="AM144">
        <f t="shared" si="46"/>
        <v>0</v>
      </c>
      <c r="AN144">
        <f t="shared" si="47"/>
        <v>0</v>
      </c>
      <c r="AO144">
        <f t="shared" si="48"/>
        <v>0</v>
      </c>
      <c r="AP144">
        <f t="shared" si="49"/>
        <v>0</v>
      </c>
      <c r="AQ144">
        <f t="shared" si="50"/>
        <v>0</v>
      </c>
      <c r="AR144">
        <f t="shared" si="51"/>
        <v>0</v>
      </c>
      <c r="AS144">
        <f t="shared" si="52"/>
        <v>0</v>
      </c>
      <c r="AT144">
        <f t="shared" si="53"/>
        <v>0</v>
      </c>
    </row>
    <row r="145" spans="1:46">
      <c r="A145" s="23"/>
      <c r="AK145">
        <f t="shared" si="44"/>
        <v>128</v>
      </c>
      <c r="AL145">
        <f t="shared" si="45"/>
        <v>0</v>
      </c>
      <c r="AM145">
        <f t="shared" si="46"/>
        <v>0</v>
      </c>
      <c r="AN145">
        <f t="shared" si="47"/>
        <v>0</v>
      </c>
      <c r="AO145">
        <f t="shared" si="48"/>
        <v>0</v>
      </c>
      <c r="AP145">
        <f t="shared" si="49"/>
        <v>0</v>
      </c>
      <c r="AQ145">
        <f t="shared" si="50"/>
        <v>0</v>
      </c>
      <c r="AR145">
        <f t="shared" si="51"/>
        <v>0</v>
      </c>
      <c r="AS145">
        <f t="shared" si="52"/>
        <v>0</v>
      </c>
      <c r="AT145">
        <f t="shared" si="53"/>
        <v>0</v>
      </c>
    </row>
    <row r="146" spans="1:46">
      <c r="A146" s="23"/>
      <c r="AK146">
        <f t="shared" si="44"/>
        <v>129</v>
      </c>
      <c r="AL146">
        <f t="shared" si="45"/>
        <v>0</v>
      </c>
      <c r="AM146">
        <f t="shared" si="46"/>
        <v>0</v>
      </c>
      <c r="AN146">
        <f t="shared" si="47"/>
        <v>0</v>
      </c>
      <c r="AO146">
        <f t="shared" si="48"/>
        <v>0</v>
      </c>
      <c r="AP146">
        <f t="shared" si="49"/>
        <v>0</v>
      </c>
      <c r="AQ146">
        <f t="shared" si="50"/>
        <v>0</v>
      </c>
      <c r="AR146">
        <f t="shared" si="51"/>
        <v>0</v>
      </c>
      <c r="AS146">
        <f t="shared" si="52"/>
        <v>0</v>
      </c>
      <c r="AT146">
        <f t="shared" si="53"/>
        <v>0</v>
      </c>
    </row>
    <row r="147" spans="1:46">
      <c r="A147" s="23"/>
      <c r="AK147">
        <f t="shared" si="44"/>
        <v>130</v>
      </c>
      <c r="AL147">
        <f t="shared" si="45"/>
        <v>0</v>
      </c>
      <c r="AM147">
        <f t="shared" si="46"/>
        <v>0</v>
      </c>
      <c r="AN147">
        <f t="shared" si="47"/>
        <v>0</v>
      </c>
      <c r="AO147">
        <f t="shared" si="48"/>
        <v>0</v>
      </c>
      <c r="AP147">
        <f t="shared" si="49"/>
        <v>0</v>
      </c>
      <c r="AQ147">
        <f t="shared" si="50"/>
        <v>0</v>
      </c>
      <c r="AR147">
        <f t="shared" si="51"/>
        <v>0</v>
      </c>
      <c r="AS147">
        <f t="shared" si="52"/>
        <v>0</v>
      </c>
      <c r="AT147">
        <f t="shared" si="53"/>
        <v>0</v>
      </c>
    </row>
    <row r="148" spans="1:46">
      <c r="A148" s="23"/>
      <c r="AK148">
        <f t="shared" si="44"/>
        <v>131</v>
      </c>
      <c r="AL148">
        <f t="shared" si="45"/>
        <v>0</v>
      </c>
      <c r="AM148">
        <f t="shared" si="46"/>
        <v>0</v>
      </c>
      <c r="AN148">
        <f t="shared" si="47"/>
        <v>0</v>
      </c>
      <c r="AO148">
        <f t="shared" si="48"/>
        <v>0</v>
      </c>
      <c r="AP148">
        <f t="shared" si="49"/>
        <v>0</v>
      </c>
      <c r="AQ148">
        <f t="shared" si="50"/>
        <v>0</v>
      </c>
      <c r="AR148">
        <f t="shared" si="51"/>
        <v>0</v>
      </c>
      <c r="AS148">
        <f t="shared" si="52"/>
        <v>0</v>
      </c>
      <c r="AT148">
        <f t="shared" si="53"/>
        <v>0</v>
      </c>
    </row>
    <row r="149" spans="1:46">
      <c r="A149" s="23"/>
      <c r="AK149">
        <f t="shared" si="44"/>
        <v>132</v>
      </c>
      <c r="AL149">
        <f t="shared" si="45"/>
        <v>0</v>
      </c>
      <c r="AM149">
        <f t="shared" si="46"/>
        <v>0</v>
      </c>
      <c r="AN149">
        <f t="shared" si="47"/>
        <v>0</v>
      </c>
      <c r="AO149">
        <f t="shared" si="48"/>
        <v>0</v>
      </c>
      <c r="AP149">
        <f t="shared" si="49"/>
        <v>0</v>
      </c>
      <c r="AQ149">
        <f t="shared" si="50"/>
        <v>0</v>
      </c>
      <c r="AR149">
        <f t="shared" si="51"/>
        <v>0</v>
      </c>
      <c r="AS149">
        <f t="shared" si="52"/>
        <v>0</v>
      </c>
      <c r="AT149">
        <f t="shared" si="53"/>
        <v>0</v>
      </c>
    </row>
    <row r="150" spans="1:46">
      <c r="A150" s="23"/>
      <c r="AK150">
        <f t="shared" si="44"/>
        <v>133</v>
      </c>
      <c r="AL150">
        <f t="shared" si="45"/>
        <v>0</v>
      </c>
      <c r="AM150">
        <f t="shared" si="46"/>
        <v>0</v>
      </c>
      <c r="AN150">
        <f t="shared" si="47"/>
        <v>0</v>
      </c>
      <c r="AO150">
        <f t="shared" si="48"/>
        <v>0</v>
      </c>
      <c r="AP150">
        <f t="shared" si="49"/>
        <v>0</v>
      </c>
      <c r="AQ150">
        <f t="shared" si="50"/>
        <v>0</v>
      </c>
      <c r="AR150">
        <f t="shared" si="51"/>
        <v>0</v>
      </c>
      <c r="AS150">
        <f t="shared" si="52"/>
        <v>0</v>
      </c>
      <c r="AT150">
        <f t="shared" si="53"/>
        <v>0</v>
      </c>
    </row>
    <row r="151" spans="1:46">
      <c r="A151" s="23"/>
      <c r="AK151">
        <f t="shared" si="44"/>
        <v>134</v>
      </c>
      <c r="AL151">
        <f t="shared" si="45"/>
        <v>0</v>
      </c>
      <c r="AM151">
        <f t="shared" si="46"/>
        <v>0</v>
      </c>
      <c r="AN151">
        <f t="shared" si="47"/>
        <v>0</v>
      </c>
      <c r="AO151">
        <f t="shared" si="48"/>
        <v>0</v>
      </c>
      <c r="AP151">
        <f t="shared" si="49"/>
        <v>0</v>
      </c>
      <c r="AQ151">
        <f t="shared" si="50"/>
        <v>0</v>
      </c>
      <c r="AR151">
        <f t="shared" si="51"/>
        <v>0</v>
      </c>
      <c r="AS151">
        <f t="shared" si="52"/>
        <v>0</v>
      </c>
      <c r="AT151">
        <f t="shared" si="53"/>
        <v>0</v>
      </c>
    </row>
    <row r="152" spans="1:46">
      <c r="A152" s="23"/>
      <c r="AK152">
        <f t="shared" si="44"/>
        <v>135</v>
      </c>
      <c r="AL152">
        <f t="shared" si="45"/>
        <v>0</v>
      </c>
      <c r="AM152">
        <f t="shared" si="46"/>
        <v>0</v>
      </c>
      <c r="AN152">
        <f t="shared" si="47"/>
        <v>0</v>
      </c>
      <c r="AO152">
        <f t="shared" si="48"/>
        <v>0</v>
      </c>
      <c r="AP152">
        <f t="shared" si="49"/>
        <v>0</v>
      </c>
      <c r="AQ152">
        <f t="shared" si="50"/>
        <v>0</v>
      </c>
      <c r="AR152">
        <f t="shared" si="51"/>
        <v>0</v>
      </c>
      <c r="AS152">
        <f t="shared" si="52"/>
        <v>0</v>
      </c>
      <c r="AT152">
        <f t="shared" si="53"/>
        <v>0</v>
      </c>
    </row>
    <row r="153" spans="1:46">
      <c r="A153" s="23"/>
      <c r="AK153">
        <f t="shared" si="44"/>
        <v>136</v>
      </c>
      <c r="AL153">
        <f t="shared" si="45"/>
        <v>0</v>
      </c>
      <c r="AM153">
        <f t="shared" si="46"/>
        <v>0</v>
      </c>
      <c r="AN153">
        <f t="shared" si="47"/>
        <v>0</v>
      </c>
      <c r="AO153">
        <f t="shared" si="48"/>
        <v>0</v>
      </c>
      <c r="AP153">
        <f t="shared" si="49"/>
        <v>0</v>
      </c>
      <c r="AQ153">
        <f t="shared" si="50"/>
        <v>0</v>
      </c>
      <c r="AR153">
        <f t="shared" si="51"/>
        <v>0</v>
      </c>
      <c r="AS153">
        <f t="shared" si="52"/>
        <v>0</v>
      </c>
      <c r="AT153">
        <f t="shared" si="53"/>
        <v>0</v>
      </c>
    </row>
    <row r="154" spans="1:46">
      <c r="A154" s="23"/>
      <c r="AK154">
        <f t="shared" si="44"/>
        <v>137</v>
      </c>
      <c r="AL154">
        <f t="shared" si="45"/>
        <v>0</v>
      </c>
      <c r="AM154">
        <f t="shared" si="46"/>
        <v>0</v>
      </c>
      <c r="AN154">
        <f t="shared" si="47"/>
        <v>0</v>
      </c>
      <c r="AO154">
        <f t="shared" si="48"/>
        <v>0</v>
      </c>
      <c r="AP154">
        <f t="shared" si="49"/>
        <v>0</v>
      </c>
      <c r="AQ154">
        <f t="shared" si="50"/>
        <v>0</v>
      </c>
      <c r="AR154">
        <f t="shared" si="51"/>
        <v>0</v>
      </c>
      <c r="AS154">
        <f t="shared" si="52"/>
        <v>0</v>
      </c>
      <c r="AT154">
        <f t="shared" si="53"/>
        <v>0</v>
      </c>
    </row>
    <row r="155" spans="1:46">
      <c r="A155" s="23"/>
      <c r="AK155">
        <f t="shared" si="44"/>
        <v>138</v>
      </c>
      <c r="AL155">
        <f t="shared" si="45"/>
        <v>0</v>
      </c>
      <c r="AM155">
        <f t="shared" si="46"/>
        <v>0</v>
      </c>
      <c r="AN155">
        <f t="shared" si="47"/>
        <v>0</v>
      </c>
      <c r="AO155">
        <f t="shared" si="48"/>
        <v>0</v>
      </c>
      <c r="AP155">
        <f t="shared" si="49"/>
        <v>0</v>
      </c>
      <c r="AQ155">
        <f t="shared" si="50"/>
        <v>0</v>
      </c>
      <c r="AR155">
        <f t="shared" si="51"/>
        <v>0</v>
      </c>
      <c r="AS155">
        <f t="shared" si="52"/>
        <v>0</v>
      </c>
      <c r="AT155">
        <f t="shared" si="53"/>
        <v>0</v>
      </c>
    </row>
    <row r="156" spans="1:46">
      <c r="A156" s="23"/>
      <c r="AK156">
        <f t="shared" si="44"/>
        <v>139</v>
      </c>
      <c r="AL156">
        <f t="shared" si="45"/>
        <v>0</v>
      </c>
      <c r="AM156">
        <f t="shared" si="46"/>
        <v>0</v>
      </c>
      <c r="AN156">
        <f t="shared" si="47"/>
        <v>0</v>
      </c>
      <c r="AO156">
        <f t="shared" si="48"/>
        <v>0</v>
      </c>
      <c r="AP156">
        <f t="shared" si="49"/>
        <v>0</v>
      </c>
      <c r="AQ156">
        <f t="shared" si="50"/>
        <v>0</v>
      </c>
      <c r="AR156">
        <f t="shared" si="51"/>
        <v>0</v>
      </c>
      <c r="AS156">
        <f t="shared" si="52"/>
        <v>0</v>
      </c>
      <c r="AT156">
        <f t="shared" si="53"/>
        <v>0</v>
      </c>
    </row>
    <row r="157" spans="1:46">
      <c r="A157" s="23"/>
      <c r="AK157">
        <f t="shared" si="44"/>
        <v>140</v>
      </c>
      <c r="AL157">
        <f t="shared" si="45"/>
        <v>0</v>
      </c>
      <c r="AM157">
        <f t="shared" si="46"/>
        <v>0</v>
      </c>
      <c r="AN157">
        <f t="shared" si="47"/>
        <v>0</v>
      </c>
      <c r="AO157">
        <f t="shared" si="48"/>
        <v>0</v>
      </c>
      <c r="AP157">
        <f t="shared" si="49"/>
        <v>0</v>
      </c>
      <c r="AQ157">
        <f t="shared" si="50"/>
        <v>0</v>
      </c>
      <c r="AR157">
        <f t="shared" si="51"/>
        <v>0</v>
      </c>
      <c r="AS157">
        <f t="shared" si="52"/>
        <v>0</v>
      </c>
      <c r="AT157">
        <f t="shared" si="53"/>
        <v>0</v>
      </c>
    </row>
    <row r="158" spans="1:46">
      <c r="A158" s="23"/>
      <c r="AK158">
        <f t="shared" si="44"/>
        <v>141</v>
      </c>
      <c r="AL158">
        <f t="shared" si="45"/>
        <v>0</v>
      </c>
      <c r="AM158">
        <f t="shared" si="46"/>
        <v>0</v>
      </c>
      <c r="AN158">
        <f t="shared" si="47"/>
        <v>0</v>
      </c>
      <c r="AO158">
        <f t="shared" si="48"/>
        <v>0</v>
      </c>
      <c r="AP158">
        <f t="shared" si="49"/>
        <v>0</v>
      </c>
      <c r="AQ158">
        <f t="shared" si="50"/>
        <v>0</v>
      </c>
      <c r="AR158">
        <f t="shared" si="51"/>
        <v>0</v>
      </c>
      <c r="AS158">
        <f t="shared" si="52"/>
        <v>0</v>
      </c>
      <c r="AT158">
        <f t="shared" si="53"/>
        <v>0</v>
      </c>
    </row>
    <row r="159" spans="1:46">
      <c r="A159" s="23"/>
      <c r="AK159">
        <f t="shared" si="44"/>
        <v>142</v>
      </c>
      <c r="AL159">
        <f t="shared" si="45"/>
        <v>0</v>
      </c>
      <c r="AM159">
        <f t="shared" si="46"/>
        <v>0</v>
      </c>
      <c r="AN159">
        <f t="shared" si="47"/>
        <v>0</v>
      </c>
      <c r="AO159">
        <f t="shared" si="48"/>
        <v>0</v>
      </c>
      <c r="AP159">
        <f t="shared" si="49"/>
        <v>0</v>
      </c>
      <c r="AQ159">
        <f t="shared" si="50"/>
        <v>0</v>
      </c>
      <c r="AR159">
        <f t="shared" si="51"/>
        <v>0</v>
      </c>
      <c r="AS159">
        <f t="shared" si="52"/>
        <v>0</v>
      </c>
      <c r="AT159">
        <f t="shared" si="53"/>
        <v>0</v>
      </c>
    </row>
    <row r="160" spans="1:46">
      <c r="A160" s="23"/>
      <c r="AK160">
        <f t="shared" si="44"/>
        <v>143</v>
      </c>
      <c r="AL160">
        <f t="shared" si="45"/>
        <v>0</v>
      </c>
      <c r="AM160">
        <f t="shared" si="46"/>
        <v>0</v>
      </c>
      <c r="AN160">
        <f t="shared" si="47"/>
        <v>0</v>
      </c>
      <c r="AO160">
        <f t="shared" si="48"/>
        <v>0</v>
      </c>
      <c r="AP160">
        <f t="shared" si="49"/>
        <v>0</v>
      </c>
      <c r="AQ160">
        <f t="shared" si="50"/>
        <v>0</v>
      </c>
      <c r="AR160">
        <f t="shared" si="51"/>
        <v>0</v>
      </c>
      <c r="AS160">
        <f t="shared" si="52"/>
        <v>0</v>
      </c>
      <c r="AT160">
        <f t="shared" si="53"/>
        <v>0</v>
      </c>
    </row>
    <row r="161" spans="1:46">
      <c r="A161" s="23"/>
      <c r="B161" s="32"/>
      <c r="C161" s="32"/>
      <c r="D161" s="27"/>
      <c r="E161" s="27"/>
      <c r="F161" s="27"/>
      <c r="G161" s="27"/>
      <c r="H161" s="27"/>
      <c r="I161" s="32"/>
      <c r="J161" s="33"/>
      <c r="K161" s="33"/>
      <c r="L161" s="27"/>
      <c r="M161" s="27"/>
      <c r="N161" s="27"/>
      <c r="O161" s="27"/>
      <c r="P161" s="27"/>
      <c r="Q161" s="27"/>
      <c r="AK161">
        <f t="shared" si="44"/>
        <v>144</v>
      </c>
      <c r="AL161">
        <f t="shared" si="45"/>
        <v>0</v>
      </c>
      <c r="AM161">
        <f t="shared" si="46"/>
        <v>0</v>
      </c>
      <c r="AN161">
        <f t="shared" si="47"/>
        <v>0</v>
      </c>
      <c r="AO161">
        <f t="shared" si="48"/>
        <v>0</v>
      </c>
      <c r="AP161">
        <f t="shared" si="49"/>
        <v>0</v>
      </c>
      <c r="AQ161">
        <f t="shared" si="50"/>
        <v>0</v>
      </c>
      <c r="AR161">
        <f t="shared" si="51"/>
        <v>0</v>
      </c>
      <c r="AS161">
        <f t="shared" si="52"/>
        <v>0</v>
      </c>
      <c r="AT161">
        <f t="shared" si="53"/>
        <v>0</v>
      </c>
    </row>
    <row r="162" spans="1:46" ht="13.35" customHeight="1">
      <c r="A162" s="23"/>
      <c r="R162" s="34"/>
      <c r="AK162">
        <f t="shared" si="44"/>
        <v>145</v>
      </c>
      <c r="AL162">
        <f t="shared" si="45"/>
        <v>0</v>
      </c>
      <c r="AM162">
        <f t="shared" si="46"/>
        <v>0</v>
      </c>
      <c r="AN162">
        <f t="shared" si="47"/>
        <v>0</v>
      </c>
      <c r="AO162">
        <f t="shared" si="48"/>
        <v>0</v>
      </c>
      <c r="AP162">
        <f t="shared" si="49"/>
        <v>0</v>
      </c>
      <c r="AQ162">
        <f t="shared" si="50"/>
        <v>0</v>
      </c>
      <c r="AR162">
        <f t="shared" si="51"/>
        <v>0</v>
      </c>
      <c r="AS162">
        <f t="shared" si="52"/>
        <v>0</v>
      </c>
      <c r="AT162">
        <f t="shared" si="53"/>
        <v>0</v>
      </c>
    </row>
    <row r="163" spans="1:46" ht="13.35" customHeight="1">
      <c r="A163" s="23"/>
      <c r="R163" s="34"/>
      <c r="AK163">
        <f t="shared" si="44"/>
        <v>146</v>
      </c>
      <c r="AL163">
        <f t="shared" si="45"/>
        <v>0</v>
      </c>
      <c r="AM163">
        <f t="shared" si="46"/>
        <v>0</v>
      </c>
      <c r="AN163">
        <f t="shared" si="47"/>
        <v>0</v>
      </c>
      <c r="AO163">
        <f t="shared" si="48"/>
        <v>0</v>
      </c>
      <c r="AP163">
        <f t="shared" si="49"/>
        <v>0</v>
      </c>
      <c r="AQ163">
        <f t="shared" si="50"/>
        <v>0</v>
      </c>
      <c r="AR163">
        <f t="shared" si="51"/>
        <v>0</v>
      </c>
      <c r="AS163">
        <f t="shared" si="52"/>
        <v>0</v>
      </c>
      <c r="AT163">
        <f t="shared" si="53"/>
        <v>0</v>
      </c>
    </row>
    <row r="164" spans="1:46" ht="13.35" customHeight="1">
      <c r="A164" s="23"/>
      <c r="R164" s="34"/>
      <c r="AK164">
        <f t="shared" si="44"/>
        <v>147</v>
      </c>
      <c r="AL164">
        <f t="shared" si="45"/>
        <v>0</v>
      </c>
      <c r="AM164">
        <f t="shared" si="46"/>
        <v>0</v>
      </c>
      <c r="AN164">
        <f t="shared" si="47"/>
        <v>0</v>
      </c>
      <c r="AO164">
        <f t="shared" si="48"/>
        <v>0</v>
      </c>
      <c r="AP164">
        <f t="shared" si="49"/>
        <v>0</v>
      </c>
      <c r="AQ164">
        <f t="shared" si="50"/>
        <v>0</v>
      </c>
      <c r="AR164">
        <f t="shared" si="51"/>
        <v>0</v>
      </c>
      <c r="AS164">
        <f t="shared" si="52"/>
        <v>0</v>
      </c>
      <c r="AT164">
        <f t="shared" si="53"/>
        <v>0</v>
      </c>
    </row>
    <row r="165" spans="1:46" ht="13.35" customHeight="1">
      <c r="A165" s="23"/>
      <c r="R165" s="34"/>
      <c r="AK165">
        <f t="shared" si="44"/>
        <v>148</v>
      </c>
      <c r="AL165">
        <f t="shared" si="45"/>
        <v>0</v>
      </c>
      <c r="AM165">
        <f t="shared" si="46"/>
        <v>0</v>
      </c>
      <c r="AN165">
        <f t="shared" si="47"/>
        <v>0</v>
      </c>
      <c r="AO165">
        <f t="shared" si="48"/>
        <v>0</v>
      </c>
      <c r="AP165">
        <f t="shared" si="49"/>
        <v>0</v>
      </c>
      <c r="AQ165">
        <f t="shared" si="50"/>
        <v>0</v>
      </c>
      <c r="AR165">
        <f t="shared" si="51"/>
        <v>0</v>
      </c>
      <c r="AS165">
        <f t="shared" si="52"/>
        <v>0</v>
      </c>
      <c r="AT165">
        <f t="shared" si="53"/>
        <v>0</v>
      </c>
    </row>
    <row r="166" spans="1:46" ht="13.35" customHeight="1">
      <c r="A166" s="23"/>
      <c r="R166" s="34"/>
      <c r="AK166">
        <f t="shared" si="44"/>
        <v>149</v>
      </c>
      <c r="AL166">
        <f t="shared" si="45"/>
        <v>0</v>
      </c>
      <c r="AM166">
        <f t="shared" si="46"/>
        <v>0</v>
      </c>
      <c r="AN166">
        <f t="shared" si="47"/>
        <v>0</v>
      </c>
      <c r="AO166">
        <f t="shared" si="48"/>
        <v>0</v>
      </c>
      <c r="AP166">
        <f t="shared" si="49"/>
        <v>0</v>
      </c>
      <c r="AQ166">
        <f t="shared" si="50"/>
        <v>0</v>
      </c>
      <c r="AR166">
        <f t="shared" si="51"/>
        <v>0</v>
      </c>
      <c r="AS166">
        <f t="shared" si="52"/>
        <v>0</v>
      </c>
      <c r="AT166">
        <f t="shared" si="53"/>
        <v>0</v>
      </c>
    </row>
    <row r="167" spans="1:46" ht="13.35" customHeight="1">
      <c r="A167" s="23"/>
      <c r="R167" s="34"/>
      <c r="AK167">
        <f t="shared" si="44"/>
        <v>150</v>
      </c>
      <c r="AL167">
        <f t="shared" si="45"/>
        <v>0</v>
      </c>
      <c r="AM167">
        <f t="shared" si="46"/>
        <v>0</v>
      </c>
      <c r="AN167">
        <f t="shared" si="47"/>
        <v>0</v>
      </c>
      <c r="AO167">
        <f t="shared" si="48"/>
        <v>0</v>
      </c>
      <c r="AP167">
        <f t="shared" si="49"/>
        <v>0</v>
      </c>
      <c r="AQ167">
        <f t="shared" si="50"/>
        <v>0</v>
      </c>
      <c r="AR167">
        <f t="shared" si="51"/>
        <v>0</v>
      </c>
      <c r="AS167">
        <f t="shared" si="52"/>
        <v>0</v>
      </c>
      <c r="AT167">
        <f t="shared" si="53"/>
        <v>0</v>
      </c>
    </row>
    <row r="168" spans="1:46" ht="13.35" customHeight="1">
      <c r="A168" s="23"/>
      <c r="R168" s="34"/>
    </row>
    <row r="169" spans="1:46" ht="13.35" customHeight="1">
      <c r="A169" s="23"/>
      <c r="R169" s="34"/>
    </row>
    <row r="170" spans="1:46" ht="13.35" customHeight="1">
      <c r="A170" s="23"/>
      <c r="R170" s="34"/>
    </row>
    <row r="171" spans="1:46" ht="13.35" customHeight="1">
      <c r="A171" s="23"/>
      <c r="R171" s="34"/>
    </row>
    <row r="172" spans="1:46" ht="13.35" customHeight="1">
      <c r="A172" s="23"/>
      <c r="R172" s="34"/>
    </row>
    <row r="173" spans="1:46" ht="13.35" customHeight="1">
      <c r="A173" s="23"/>
      <c r="R173" s="34"/>
    </row>
    <row r="174" spans="1:46" ht="13.7" customHeight="1">
      <c r="A174" s="23"/>
      <c r="R174" s="34"/>
    </row>
  </sheetData>
  <sheetProtection sheet="1" scenarios="1"/>
  <mergeCells count="532">
    <mergeCell ref="AD112:AH112"/>
    <mergeCell ref="B2:D3"/>
    <mergeCell ref="E2:T3"/>
    <mergeCell ref="V2:AH2"/>
    <mergeCell ref="U3:AH3"/>
    <mergeCell ref="B5:J5"/>
    <mergeCell ref="L5:T5"/>
    <mergeCell ref="V5:AH5"/>
    <mergeCell ref="B6:E6"/>
    <mergeCell ref="F6:J6"/>
    <mergeCell ref="L6:T6"/>
    <mergeCell ref="V6:V7"/>
    <mergeCell ref="W6:AB6"/>
    <mergeCell ref="AC6:AH6"/>
    <mergeCell ref="B7:E7"/>
    <mergeCell ref="F7:J7"/>
    <mergeCell ref="L7:T7"/>
    <mergeCell ref="W7:Y7"/>
    <mergeCell ref="Z7:AB7"/>
    <mergeCell ref="AC7:AE7"/>
    <mergeCell ref="AF7:AH7"/>
    <mergeCell ref="B8:E8"/>
    <mergeCell ref="F8:J8"/>
    <mergeCell ref="L8:T8"/>
    <mergeCell ref="V8:V9"/>
    <mergeCell ref="W8:Y9"/>
    <mergeCell ref="Z8:AB9"/>
    <mergeCell ref="AC8:AE9"/>
    <mergeCell ref="AF8:AH9"/>
    <mergeCell ref="B9:E9"/>
    <mergeCell ref="F9:J9"/>
    <mergeCell ref="L9:T9"/>
    <mergeCell ref="B10:E10"/>
    <mergeCell ref="F10:J10"/>
    <mergeCell ref="L10:T10"/>
    <mergeCell ref="V10:V11"/>
    <mergeCell ref="W10:Y11"/>
    <mergeCell ref="Z10:AB11"/>
    <mergeCell ref="AC10:AE11"/>
    <mergeCell ref="AF10:AH11"/>
    <mergeCell ref="B11:E11"/>
    <mergeCell ref="F11:J11"/>
    <mergeCell ref="L11:T11"/>
    <mergeCell ref="B12:E12"/>
    <mergeCell ref="F12:J12"/>
    <mergeCell ref="L12:T12"/>
    <mergeCell ref="V12:V13"/>
    <mergeCell ref="W12:Y13"/>
    <mergeCell ref="Z12:AB13"/>
    <mergeCell ref="AC12:AE13"/>
    <mergeCell ref="AF12:AH13"/>
    <mergeCell ref="L13:T13"/>
    <mergeCell ref="B15:B16"/>
    <mergeCell ref="C15:C16"/>
    <mergeCell ref="D15:H16"/>
    <mergeCell ref="I15:I16"/>
    <mergeCell ref="J15:J16"/>
    <mergeCell ref="K15:K16"/>
    <mergeCell ref="AB15:AB16"/>
    <mergeCell ref="AC15:AH15"/>
    <mergeCell ref="L16:N16"/>
    <mergeCell ref="O16:Q16"/>
    <mergeCell ref="AC16:AE16"/>
    <mergeCell ref="AF16:AH16"/>
    <mergeCell ref="L15:Q15"/>
    <mergeCell ref="S15:S16"/>
    <mergeCell ref="T15:T16"/>
    <mergeCell ref="U15:Y16"/>
    <mergeCell ref="Z15:Z16"/>
    <mergeCell ref="AA15:AA16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U17:Y17"/>
    <mergeCell ref="AC17:AE17"/>
    <mergeCell ref="AF17:AH17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U18:Y18"/>
    <mergeCell ref="AC18:AE18"/>
    <mergeCell ref="AF18:AH18"/>
    <mergeCell ref="U19:Y19"/>
    <mergeCell ref="AC19:AE19"/>
    <mergeCell ref="AF19:AH19"/>
    <mergeCell ref="D41:H41"/>
    <mergeCell ref="L41:N41"/>
    <mergeCell ref="O41:Q41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U22:Y22"/>
    <mergeCell ref="AC22:AE22"/>
    <mergeCell ref="AF22:AH22"/>
    <mergeCell ref="U23:Y23"/>
    <mergeCell ref="AC23:AE23"/>
    <mergeCell ref="AF23:AH23"/>
    <mergeCell ref="U20:Y20"/>
    <mergeCell ref="AC20:AE20"/>
    <mergeCell ref="AF20:AH20"/>
    <mergeCell ref="U21:Y21"/>
    <mergeCell ref="AC21:AE21"/>
    <mergeCell ref="AF21:AH21"/>
    <mergeCell ref="U26:Y26"/>
    <mergeCell ref="AC26:AE26"/>
    <mergeCell ref="AF26:AH26"/>
    <mergeCell ref="U27:Y27"/>
    <mergeCell ref="AC27:AE27"/>
    <mergeCell ref="AF27:AH27"/>
    <mergeCell ref="U24:Y24"/>
    <mergeCell ref="AC24:AE24"/>
    <mergeCell ref="AF24:AH24"/>
    <mergeCell ref="U25:Y25"/>
    <mergeCell ref="AC25:AE25"/>
    <mergeCell ref="AF25:AH25"/>
    <mergeCell ref="U30:Y30"/>
    <mergeCell ref="AC30:AE30"/>
    <mergeCell ref="AF30:AH30"/>
    <mergeCell ref="U31:Y31"/>
    <mergeCell ref="AC31:AE31"/>
    <mergeCell ref="AF31:AH31"/>
    <mergeCell ref="U28:Y28"/>
    <mergeCell ref="AC28:AE28"/>
    <mergeCell ref="AF28:AH28"/>
    <mergeCell ref="U29:Y29"/>
    <mergeCell ref="AC29:AE29"/>
    <mergeCell ref="AF29:AH29"/>
    <mergeCell ref="U34:Y34"/>
    <mergeCell ref="AC34:AE34"/>
    <mergeCell ref="AF34:AH34"/>
    <mergeCell ref="U35:Y35"/>
    <mergeCell ref="AC35:AE35"/>
    <mergeCell ref="AF35:AH35"/>
    <mergeCell ref="U32:Y32"/>
    <mergeCell ref="AC32:AE32"/>
    <mergeCell ref="AF32:AH32"/>
    <mergeCell ref="U33:Y33"/>
    <mergeCell ref="AC33:AE33"/>
    <mergeCell ref="AF33:AH33"/>
    <mergeCell ref="U38:Y38"/>
    <mergeCell ref="AC38:AE38"/>
    <mergeCell ref="AF38:AH38"/>
    <mergeCell ref="U39:Y39"/>
    <mergeCell ref="AC39:AE39"/>
    <mergeCell ref="AF39:AH39"/>
    <mergeCell ref="U36:Y36"/>
    <mergeCell ref="AC36:AE36"/>
    <mergeCell ref="AF36:AH36"/>
    <mergeCell ref="U37:Y37"/>
    <mergeCell ref="AC37:AE37"/>
    <mergeCell ref="AF37:AH37"/>
    <mergeCell ref="D61:H61"/>
    <mergeCell ref="L61:N61"/>
    <mergeCell ref="O61:Q61"/>
    <mergeCell ref="D62:H62"/>
    <mergeCell ref="L62:N62"/>
    <mergeCell ref="O62:Q62"/>
    <mergeCell ref="U40:Y40"/>
    <mergeCell ref="AC40:AE40"/>
    <mergeCell ref="AF40:AH40"/>
    <mergeCell ref="U41:Y41"/>
    <mergeCell ref="AC41:AE41"/>
    <mergeCell ref="AF41:AH41"/>
    <mergeCell ref="B43:AH55"/>
    <mergeCell ref="B58:D59"/>
    <mergeCell ref="E58:T59"/>
    <mergeCell ref="V58:AH58"/>
    <mergeCell ref="U59:AH59"/>
    <mergeCell ref="U61:Y61"/>
    <mergeCell ref="AC61:AE61"/>
    <mergeCell ref="AF61:AH61"/>
    <mergeCell ref="U62:Y62"/>
    <mergeCell ref="AC62:AE62"/>
    <mergeCell ref="AF62:AH62"/>
    <mergeCell ref="AD56:AH56"/>
    <mergeCell ref="D65:H65"/>
    <mergeCell ref="L65:N65"/>
    <mergeCell ref="O65:Q65"/>
    <mergeCell ref="D66:H66"/>
    <mergeCell ref="L66:N66"/>
    <mergeCell ref="O66:Q66"/>
    <mergeCell ref="D63:H63"/>
    <mergeCell ref="L63:N63"/>
    <mergeCell ref="O63:Q63"/>
    <mergeCell ref="D64:H64"/>
    <mergeCell ref="L64:N64"/>
    <mergeCell ref="O64:Q64"/>
    <mergeCell ref="D69:H69"/>
    <mergeCell ref="L69:N69"/>
    <mergeCell ref="O69:Q69"/>
    <mergeCell ref="D70:H70"/>
    <mergeCell ref="L70:N70"/>
    <mergeCell ref="O70:Q70"/>
    <mergeCell ref="D67:H67"/>
    <mergeCell ref="L67:N67"/>
    <mergeCell ref="O67:Q67"/>
    <mergeCell ref="D68:H68"/>
    <mergeCell ref="L68:N68"/>
    <mergeCell ref="O68:Q68"/>
    <mergeCell ref="D73:H73"/>
    <mergeCell ref="L73:N73"/>
    <mergeCell ref="O73:Q73"/>
    <mergeCell ref="D74:H74"/>
    <mergeCell ref="L74:N74"/>
    <mergeCell ref="O74:Q74"/>
    <mergeCell ref="D71:H71"/>
    <mergeCell ref="L71:N71"/>
    <mergeCell ref="O71:Q71"/>
    <mergeCell ref="D72:H72"/>
    <mergeCell ref="L72:N72"/>
    <mergeCell ref="O72:Q72"/>
    <mergeCell ref="D77:H77"/>
    <mergeCell ref="L77:N77"/>
    <mergeCell ref="O77:Q77"/>
    <mergeCell ref="D78:H78"/>
    <mergeCell ref="L78:N78"/>
    <mergeCell ref="O78:Q78"/>
    <mergeCell ref="D75:H75"/>
    <mergeCell ref="L75:N75"/>
    <mergeCell ref="O75:Q75"/>
    <mergeCell ref="D76:H76"/>
    <mergeCell ref="L76:N76"/>
    <mergeCell ref="O76:Q76"/>
    <mergeCell ref="D81:H81"/>
    <mergeCell ref="L81:N81"/>
    <mergeCell ref="O81:Q81"/>
    <mergeCell ref="D82:H82"/>
    <mergeCell ref="L82:N82"/>
    <mergeCell ref="O82:Q82"/>
    <mergeCell ref="D79:H79"/>
    <mergeCell ref="L79:N79"/>
    <mergeCell ref="O79:Q79"/>
    <mergeCell ref="D80:H80"/>
    <mergeCell ref="L80:N80"/>
    <mergeCell ref="O80:Q80"/>
    <mergeCell ref="D85:H85"/>
    <mergeCell ref="L85:N85"/>
    <mergeCell ref="O85:Q85"/>
    <mergeCell ref="D86:H86"/>
    <mergeCell ref="L86:N86"/>
    <mergeCell ref="O86:Q86"/>
    <mergeCell ref="D83:H83"/>
    <mergeCell ref="L83:N83"/>
    <mergeCell ref="O83:Q83"/>
    <mergeCell ref="D84:H84"/>
    <mergeCell ref="L84:N84"/>
    <mergeCell ref="O84:Q84"/>
    <mergeCell ref="D89:H89"/>
    <mergeCell ref="L89:N89"/>
    <mergeCell ref="O89:Q89"/>
    <mergeCell ref="D90:H90"/>
    <mergeCell ref="L90:N90"/>
    <mergeCell ref="O90:Q90"/>
    <mergeCell ref="D87:H87"/>
    <mergeCell ref="L87:N87"/>
    <mergeCell ref="O87:Q87"/>
    <mergeCell ref="D88:H88"/>
    <mergeCell ref="L88:N88"/>
    <mergeCell ref="O88:Q88"/>
    <mergeCell ref="D93:H93"/>
    <mergeCell ref="L93:N93"/>
    <mergeCell ref="O93:Q93"/>
    <mergeCell ref="D94:H94"/>
    <mergeCell ref="L94:N94"/>
    <mergeCell ref="O94:Q94"/>
    <mergeCell ref="D91:H91"/>
    <mergeCell ref="L91:N91"/>
    <mergeCell ref="O91:Q91"/>
    <mergeCell ref="D92:H92"/>
    <mergeCell ref="L92:N92"/>
    <mergeCell ref="O92:Q92"/>
    <mergeCell ref="D97:H97"/>
    <mergeCell ref="L97:N97"/>
    <mergeCell ref="O97:Q97"/>
    <mergeCell ref="D98:H98"/>
    <mergeCell ref="L98:N98"/>
    <mergeCell ref="O98:Q98"/>
    <mergeCell ref="D95:H95"/>
    <mergeCell ref="L95:N95"/>
    <mergeCell ref="O95:Q95"/>
    <mergeCell ref="D96:H96"/>
    <mergeCell ref="L96:N96"/>
    <mergeCell ref="O96:Q96"/>
    <mergeCell ref="D102:H102"/>
    <mergeCell ref="L102:N102"/>
    <mergeCell ref="O102:Q102"/>
    <mergeCell ref="D99:H99"/>
    <mergeCell ref="L99:N99"/>
    <mergeCell ref="O99:Q99"/>
    <mergeCell ref="D100:H100"/>
    <mergeCell ref="L100:N100"/>
    <mergeCell ref="O100:Q100"/>
    <mergeCell ref="D101:H101"/>
    <mergeCell ref="L101:N101"/>
    <mergeCell ref="O101:Q101"/>
    <mergeCell ref="D110:H110"/>
    <mergeCell ref="L110:N110"/>
    <mergeCell ref="O110:Q110"/>
    <mergeCell ref="D107:H107"/>
    <mergeCell ref="L107:N107"/>
    <mergeCell ref="O107:Q107"/>
    <mergeCell ref="D108:H108"/>
    <mergeCell ref="L108:N108"/>
    <mergeCell ref="O108:Q108"/>
    <mergeCell ref="D109:H109"/>
    <mergeCell ref="L109:N109"/>
    <mergeCell ref="O109:Q109"/>
    <mergeCell ref="D105:H105"/>
    <mergeCell ref="L105:N105"/>
    <mergeCell ref="O105:Q105"/>
    <mergeCell ref="D106:H106"/>
    <mergeCell ref="L106:N106"/>
    <mergeCell ref="O106:Q106"/>
    <mergeCell ref="D103:H103"/>
    <mergeCell ref="L103:N103"/>
    <mergeCell ref="O103:Q103"/>
    <mergeCell ref="D104:H104"/>
    <mergeCell ref="L104:N104"/>
    <mergeCell ref="O104:Q104"/>
    <mergeCell ref="U65:Y65"/>
    <mergeCell ref="AC65:AE65"/>
    <mergeCell ref="AF65:AH65"/>
    <mergeCell ref="U66:Y66"/>
    <mergeCell ref="AC66:AE66"/>
    <mergeCell ref="AF66:AH66"/>
    <mergeCell ref="U63:Y63"/>
    <mergeCell ref="AC63:AE63"/>
    <mergeCell ref="AF63:AH63"/>
    <mergeCell ref="U64:Y64"/>
    <mergeCell ref="AC64:AE64"/>
    <mergeCell ref="AF64:AH64"/>
    <mergeCell ref="U69:Y69"/>
    <mergeCell ref="AC69:AE69"/>
    <mergeCell ref="AF69:AH69"/>
    <mergeCell ref="U70:Y70"/>
    <mergeCell ref="AC70:AE70"/>
    <mergeCell ref="AF70:AH70"/>
    <mergeCell ref="U67:Y67"/>
    <mergeCell ref="AC67:AE67"/>
    <mergeCell ref="AF67:AH67"/>
    <mergeCell ref="U68:Y68"/>
    <mergeCell ref="AC68:AE68"/>
    <mergeCell ref="AF68:AH68"/>
    <mergeCell ref="U73:Y73"/>
    <mergeCell ref="AC73:AE73"/>
    <mergeCell ref="AF73:AH73"/>
    <mergeCell ref="U74:Y74"/>
    <mergeCell ref="AC74:AE74"/>
    <mergeCell ref="AF74:AH74"/>
    <mergeCell ref="U71:Y71"/>
    <mergeCell ref="AC71:AE71"/>
    <mergeCell ref="AF71:AH71"/>
    <mergeCell ref="U72:Y72"/>
    <mergeCell ref="AC72:AE72"/>
    <mergeCell ref="AF72:AH72"/>
    <mergeCell ref="U77:Y77"/>
    <mergeCell ref="AC77:AE77"/>
    <mergeCell ref="AF77:AH77"/>
    <mergeCell ref="U78:Y78"/>
    <mergeCell ref="AC78:AE78"/>
    <mergeCell ref="AF78:AH78"/>
    <mergeCell ref="U75:Y75"/>
    <mergeCell ref="AC75:AE75"/>
    <mergeCell ref="AF75:AH75"/>
    <mergeCell ref="U76:Y76"/>
    <mergeCell ref="AC76:AE76"/>
    <mergeCell ref="AF76:AH76"/>
    <mergeCell ref="U81:Y81"/>
    <mergeCell ref="AC81:AE81"/>
    <mergeCell ref="AF81:AH81"/>
    <mergeCell ref="U82:Y82"/>
    <mergeCell ref="AC82:AE82"/>
    <mergeCell ref="AF82:AH82"/>
    <mergeCell ref="U79:Y79"/>
    <mergeCell ref="AC79:AE79"/>
    <mergeCell ref="AF79:AH79"/>
    <mergeCell ref="U80:Y80"/>
    <mergeCell ref="AC80:AE80"/>
    <mergeCell ref="AF80:AH80"/>
    <mergeCell ref="U85:Y85"/>
    <mergeCell ref="AC85:AE85"/>
    <mergeCell ref="AF85:AH85"/>
    <mergeCell ref="U86:Y86"/>
    <mergeCell ref="AC86:AE86"/>
    <mergeCell ref="AF86:AH86"/>
    <mergeCell ref="U83:Y83"/>
    <mergeCell ref="AC83:AE83"/>
    <mergeCell ref="AF83:AH83"/>
    <mergeCell ref="U84:Y84"/>
    <mergeCell ref="AC84:AE84"/>
    <mergeCell ref="AF84:AH84"/>
    <mergeCell ref="U89:Y89"/>
    <mergeCell ref="AC89:AE89"/>
    <mergeCell ref="AF89:AH89"/>
    <mergeCell ref="U90:Y90"/>
    <mergeCell ref="AC90:AE90"/>
    <mergeCell ref="AF90:AH90"/>
    <mergeCell ref="U87:Y87"/>
    <mergeCell ref="AC87:AE87"/>
    <mergeCell ref="AF87:AH87"/>
    <mergeCell ref="U88:Y88"/>
    <mergeCell ref="AC88:AE88"/>
    <mergeCell ref="AF88:AH88"/>
    <mergeCell ref="U93:Y93"/>
    <mergeCell ref="AC93:AE93"/>
    <mergeCell ref="AF93:AH93"/>
    <mergeCell ref="U94:Y94"/>
    <mergeCell ref="AC94:AE94"/>
    <mergeCell ref="AF94:AH94"/>
    <mergeCell ref="U91:Y91"/>
    <mergeCell ref="AC91:AE91"/>
    <mergeCell ref="AF91:AH91"/>
    <mergeCell ref="U92:Y92"/>
    <mergeCell ref="AC92:AE92"/>
    <mergeCell ref="AF92:AH92"/>
    <mergeCell ref="U98:Y98"/>
    <mergeCell ref="AC98:AE98"/>
    <mergeCell ref="AF98:AH98"/>
    <mergeCell ref="U95:Y95"/>
    <mergeCell ref="AC95:AE95"/>
    <mergeCell ref="AF95:AH95"/>
    <mergeCell ref="U96:Y96"/>
    <mergeCell ref="AC96:AE96"/>
    <mergeCell ref="AF96:AH96"/>
    <mergeCell ref="U110:Y110"/>
    <mergeCell ref="AC110:AE110"/>
    <mergeCell ref="AF110:AH110"/>
    <mergeCell ref="U107:Y107"/>
    <mergeCell ref="AC107:AE107"/>
    <mergeCell ref="AF107:AH107"/>
    <mergeCell ref="U108:Y108"/>
    <mergeCell ref="AC108:AE108"/>
    <mergeCell ref="AF108:AH108"/>
    <mergeCell ref="U106:Y106"/>
    <mergeCell ref="AC106:AE106"/>
    <mergeCell ref="AF106:AH106"/>
    <mergeCell ref="U103:Y103"/>
    <mergeCell ref="U109:Y109"/>
    <mergeCell ref="AC109:AE109"/>
    <mergeCell ref="AF109:AH109"/>
    <mergeCell ref="AC103:AE103"/>
    <mergeCell ref="AF103:AH103"/>
    <mergeCell ref="U104:Y104"/>
    <mergeCell ref="AC104:AE104"/>
    <mergeCell ref="AF104:AH104"/>
    <mergeCell ref="AK15:AK16"/>
    <mergeCell ref="AL15:AL16"/>
    <mergeCell ref="AM15:AQ16"/>
    <mergeCell ref="AR15:AR16"/>
    <mergeCell ref="AS15:AS16"/>
    <mergeCell ref="AT15:AT16"/>
    <mergeCell ref="U105:Y105"/>
    <mergeCell ref="AC105:AE105"/>
    <mergeCell ref="AF105:AH105"/>
    <mergeCell ref="U101:Y101"/>
    <mergeCell ref="AC101:AE101"/>
    <mergeCell ref="AF101:AH101"/>
    <mergeCell ref="U102:Y102"/>
    <mergeCell ref="AC102:AE102"/>
    <mergeCell ref="AF102:AH102"/>
    <mergeCell ref="U99:Y99"/>
    <mergeCell ref="AC99:AE99"/>
    <mergeCell ref="AF99:AH99"/>
    <mergeCell ref="U100:Y100"/>
    <mergeCell ref="AC100:AE100"/>
    <mergeCell ref="AF100:AH100"/>
    <mergeCell ref="U97:Y97"/>
    <mergeCell ref="AC97:AE97"/>
    <mergeCell ref="AF97:AH9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6" orientation="portrait" r:id="rId1"/>
  <rowBreaks count="1" manualBreakCount="1">
    <brk id="57" min="1" max="3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R60"/>
  <sheetViews>
    <sheetView view="pageBreakPreview" zoomScaleNormal="115" zoomScaleSheetLayoutView="100" workbookViewId="0">
      <selection activeCell="W7" sqref="W7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86</v>
      </c>
    </row>
    <row r="2" spans="1:17" ht="22.5" customHeight="1">
      <c r="A2" s="22"/>
      <c r="B2" s="242" t="s">
        <v>87</v>
      </c>
      <c r="C2" s="204" t="s">
        <v>117</v>
      </c>
      <c r="D2" s="204"/>
      <c r="E2" s="204"/>
      <c r="F2" s="204"/>
      <c r="G2" s="204"/>
      <c r="H2" s="204"/>
      <c r="I2" s="204"/>
      <c r="J2" s="204"/>
      <c r="K2" s="204"/>
      <c r="L2" s="73" t="s">
        <v>88</v>
      </c>
      <c r="M2" s="205" t="s">
        <v>118</v>
      </c>
      <c r="N2" s="205"/>
      <c r="O2" s="205"/>
      <c r="P2" s="205"/>
      <c r="Q2" s="205"/>
    </row>
    <row r="3" spans="1:17" ht="22.5" customHeight="1">
      <c r="A3" s="23"/>
      <c r="B3" s="243"/>
      <c r="C3" s="204"/>
      <c r="D3" s="204"/>
      <c r="E3" s="204"/>
      <c r="F3" s="204"/>
      <c r="G3" s="204"/>
      <c r="H3" s="204"/>
      <c r="I3" s="204"/>
      <c r="J3" s="204"/>
      <c r="K3" s="204"/>
      <c r="L3" s="206" t="s">
        <v>119</v>
      </c>
      <c r="M3" s="206"/>
      <c r="N3" s="206"/>
      <c r="O3" s="206"/>
      <c r="P3" s="206"/>
      <c r="Q3" s="206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18" t="s">
        <v>89</v>
      </c>
      <c r="C5" s="218"/>
      <c r="D5" s="218"/>
      <c r="E5" s="218"/>
      <c r="F5" s="26"/>
      <c r="G5" s="219" t="s">
        <v>90</v>
      </c>
      <c r="H5" s="219"/>
      <c r="I5" s="219"/>
      <c r="J5" s="219"/>
      <c r="K5" s="219"/>
      <c r="L5" s="26"/>
      <c r="M5" s="220" t="s">
        <v>91</v>
      </c>
      <c r="N5" s="221"/>
      <c r="O5" s="221"/>
      <c r="P5" s="221"/>
      <c r="Q5" s="244"/>
    </row>
    <row r="6" spans="1:17">
      <c r="A6" s="26"/>
      <c r="B6" s="210" t="s">
        <v>92</v>
      </c>
      <c r="C6" s="210"/>
      <c r="D6" s="222" t="s">
        <v>120</v>
      </c>
      <c r="E6" s="222"/>
      <c r="G6" s="219" t="s">
        <v>93</v>
      </c>
      <c r="H6" s="219"/>
      <c r="I6" s="219"/>
      <c r="J6" s="219"/>
      <c r="K6" s="219"/>
      <c r="L6" s="26"/>
      <c r="M6" s="223"/>
      <c r="N6" s="227" t="s">
        <v>94</v>
      </c>
      <c r="O6" s="227"/>
      <c r="P6" s="227" t="s">
        <v>95</v>
      </c>
      <c r="Q6" s="227"/>
    </row>
    <row r="7" spans="1:17">
      <c r="A7" s="26"/>
      <c r="B7" s="210" t="s">
        <v>96</v>
      </c>
      <c r="C7" s="210"/>
      <c r="D7" s="222" t="s">
        <v>121</v>
      </c>
      <c r="E7" s="222"/>
      <c r="G7" s="245" t="s">
        <v>122</v>
      </c>
      <c r="H7" s="245"/>
      <c r="I7" s="245"/>
      <c r="J7" s="245"/>
      <c r="K7" s="245"/>
      <c r="L7" s="26"/>
      <c r="M7" s="223"/>
      <c r="N7" s="98" t="s">
        <v>97</v>
      </c>
      <c r="O7" s="98" t="s">
        <v>98</v>
      </c>
      <c r="P7" s="98" t="s">
        <v>97</v>
      </c>
      <c r="Q7" s="98" t="s">
        <v>98</v>
      </c>
    </row>
    <row r="8" spans="1:17">
      <c r="A8" s="26"/>
      <c r="B8" s="210" t="s">
        <v>99</v>
      </c>
      <c r="C8" s="210"/>
      <c r="D8" s="222" t="s">
        <v>123</v>
      </c>
      <c r="E8" s="222"/>
      <c r="G8" s="240" t="s">
        <v>124</v>
      </c>
      <c r="H8" s="240"/>
      <c r="I8" s="240"/>
      <c r="J8" s="240"/>
      <c r="K8" s="240"/>
      <c r="L8" s="26"/>
      <c r="M8" s="213" t="s">
        <v>100</v>
      </c>
      <c r="N8" s="239" t="s">
        <v>125</v>
      </c>
      <c r="O8" s="239" t="s">
        <v>126</v>
      </c>
      <c r="P8" s="239" t="s">
        <v>127</v>
      </c>
      <c r="Q8" s="239" t="s">
        <v>128</v>
      </c>
    </row>
    <row r="9" spans="1:17">
      <c r="A9" s="26"/>
      <c r="B9" s="210" t="s">
        <v>99</v>
      </c>
      <c r="C9" s="210"/>
      <c r="D9" s="222" t="s">
        <v>129</v>
      </c>
      <c r="E9" s="222"/>
      <c r="G9" s="240" t="s">
        <v>130</v>
      </c>
      <c r="H9" s="240"/>
      <c r="I9" s="240"/>
      <c r="J9" s="240"/>
      <c r="K9" s="240"/>
      <c r="L9" s="26"/>
      <c r="M9" s="213"/>
      <c r="N9" s="239"/>
      <c r="O9" s="239"/>
      <c r="P9" s="239"/>
      <c r="Q9" s="239"/>
    </row>
    <row r="10" spans="1:17">
      <c r="A10" s="26"/>
      <c r="B10" s="210" t="s">
        <v>99</v>
      </c>
      <c r="C10" s="210"/>
      <c r="D10" s="222"/>
      <c r="E10" s="222"/>
      <c r="G10" s="240" t="s">
        <v>131</v>
      </c>
      <c r="H10" s="240"/>
      <c r="I10" s="240"/>
      <c r="J10" s="240"/>
      <c r="K10" s="240"/>
      <c r="L10" s="26"/>
      <c r="M10" s="213" t="s">
        <v>101</v>
      </c>
      <c r="N10" s="239" t="s">
        <v>132</v>
      </c>
      <c r="O10" s="239" t="s">
        <v>126</v>
      </c>
      <c r="P10" s="239" t="s">
        <v>127</v>
      </c>
      <c r="Q10" s="239" t="s">
        <v>128</v>
      </c>
    </row>
    <row r="11" spans="1:17">
      <c r="A11" s="26"/>
      <c r="B11" s="210" t="s">
        <v>102</v>
      </c>
      <c r="C11" s="210"/>
      <c r="D11" s="222" t="s">
        <v>133</v>
      </c>
      <c r="E11" s="222"/>
      <c r="G11" s="240"/>
      <c r="H11" s="240"/>
      <c r="I11" s="240"/>
      <c r="J11" s="240"/>
      <c r="K11" s="240"/>
      <c r="L11" s="26"/>
      <c r="M11" s="213"/>
      <c r="N11" s="239"/>
      <c r="O11" s="239"/>
      <c r="P11" s="239"/>
      <c r="Q11" s="239"/>
    </row>
    <row r="12" spans="1:17">
      <c r="A12" s="26"/>
      <c r="B12" s="210" t="s">
        <v>102</v>
      </c>
      <c r="C12" s="210"/>
      <c r="D12" s="222"/>
      <c r="E12" s="222"/>
      <c r="G12" s="240"/>
      <c r="H12" s="240"/>
      <c r="I12" s="240"/>
      <c r="J12" s="240"/>
      <c r="K12" s="240"/>
      <c r="L12" s="26"/>
      <c r="M12" s="213" t="s">
        <v>103</v>
      </c>
      <c r="N12" s="239" t="s">
        <v>134</v>
      </c>
      <c r="O12" s="239" t="s">
        <v>126</v>
      </c>
      <c r="P12" s="239" t="s">
        <v>127</v>
      </c>
      <c r="Q12" s="239" t="s">
        <v>128</v>
      </c>
    </row>
    <row r="13" spans="1:17">
      <c r="A13" s="26"/>
      <c r="B13" s="27"/>
      <c r="C13" s="27"/>
      <c r="D13" s="28"/>
      <c r="E13" s="28"/>
      <c r="G13" s="240"/>
      <c r="H13" s="240"/>
      <c r="I13" s="240"/>
      <c r="J13" s="240"/>
      <c r="K13" s="240"/>
      <c r="L13" s="26"/>
      <c r="M13" s="213"/>
      <c r="N13" s="239"/>
      <c r="O13" s="239"/>
      <c r="P13" s="239"/>
      <c r="Q13" s="239"/>
    </row>
    <row r="14" spans="1:17">
      <c r="A14" s="23"/>
      <c r="B14" s="23" t="s">
        <v>104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82" t="s">
        <v>105</v>
      </c>
      <c r="C15" s="183" t="s">
        <v>106</v>
      </c>
      <c r="D15" s="184" t="s">
        <v>107</v>
      </c>
      <c r="E15" s="184"/>
      <c r="F15" s="184"/>
      <c r="G15" s="184"/>
      <c r="H15" s="184"/>
      <c r="I15" s="184" t="s">
        <v>108</v>
      </c>
      <c r="J15" s="241" t="s">
        <v>109</v>
      </c>
      <c r="K15" s="241" t="s">
        <v>110</v>
      </c>
      <c r="L15" s="184" t="s">
        <v>135</v>
      </c>
      <c r="M15" s="184"/>
      <c r="N15" s="184"/>
      <c r="O15" s="184"/>
      <c r="P15" s="184"/>
      <c r="Q15" s="184"/>
    </row>
    <row r="16" spans="1:17">
      <c r="A16" s="23"/>
      <c r="B16" s="423"/>
      <c r="C16" s="183"/>
      <c r="D16" s="184"/>
      <c r="E16" s="184"/>
      <c r="F16" s="184"/>
      <c r="G16" s="184"/>
      <c r="H16" s="184"/>
      <c r="I16" s="423"/>
      <c r="J16" s="184"/>
      <c r="K16" s="184"/>
      <c r="L16" s="184" t="s">
        <v>112</v>
      </c>
      <c r="M16" s="184"/>
      <c r="N16" s="184"/>
      <c r="O16" s="184" t="s">
        <v>113</v>
      </c>
      <c r="P16" s="184"/>
      <c r="Q16" s="184"/>
    </row>
    <row r="17" spans="1:17">
      <c r="A17" s="23"/>
      <c r="B17" s="29">
        <v>1</v>
      </c>
      <c r="C17" s="30" t="s">
        <v>136</v>
      </c>
      <c r="D17" s="187" t="s">
        <v>137</v>
      </c>
      <c r="E17" s="188"/>
      <c r="F17" s="188"/>
      <c r="G17" s="188"/>
      <c r="H17" s="189"/>
      <c r="I17" s="30">
        <v>3</v>
      </c>
      <c r="J17" s="31">
        <v>180</v>
      </c>
      <c r="K17" s="31">
        <v>78</v>
      </c>
      <c r="L17" s="238" t="s">
        <v>138</v>
      </c>
      <c r="M17" s="238"/>
      <c r="N17" s="238"/>
      <c r="O17" s="238" t="s">
        <v>139</v>
      </c>
      <c r="P17" s="238"/>
      <c r="Q17" s="238"/>
    </row>
    <row r="18" spans="1:17">
      <c r="A18" s="23"/>
      <c r="B18" s="29">
        <v>2</v>
      </c>
      <c r="C18" s="30" t="s">
        <v>140</v>
      </c>
      <c r="D18" s="187" t="s">
        <v>141</v>
      </c>
      <c r="E18" s="188"/>
      <c r="F18" s="188"/>
      <c r="G18" s="188"/>
      <c r="H18" s="189"/>
      <c r="I18" s="30">
        <v>3</v>
      </c>
      <c r="J18" s="31">
        <v>176</v>
      </c>
      <c r="K18" s="31">
        <v>77</v>
      </c>
      <c r="L18" s="238" t="s">
        <v>142</v>
      </c>
      <c r="M18" s="238"/>
      <c r="N18" s="238"/>
      <c r="O18" s="238" t="s">
        <v>139</v>
      </c>
      <c r="P18" s="238"/>
      <c r="Q18" s="238"/>
    </row>
    <row r="19" spans="1:17">
      <c r="A19" s="23"/>
      <c r="B19" s="29">
        <v>3</v>
      </c>
      <c r="C19" s="30" t="s">
        <v>140</v>
      </c>
      <c r="D19" s="187" t="s">
        <v>143</v>
      </c>
      <c r="E19" s="188"/>
      <c r="F19" s="188"/>
      <c r="G19" s="188"/>
      <c r="H19" s="189"/>
      <c r="I19" s="30">
        <v>3</v>
      </c>
      <c r="J19" s="31">
        <v>172</v>
      </c>
      <c r="K19" s="31">
        <v>68</v>
      </c>
      <c r="L19" s="238" t="s">
        <v>138</v>
      </c>
      <c r="M19" s="238"/>
      <c r="N19" s="238"/>
      <c r="O19" s="238" t="s">
        <v>139</v>
      </c>
      <c r="P19" s="238"/>
      <c r="Q19" s="238"/>
    </row>
    <row r="20" spans="1:17">
      <c r="A20" s="23"/>
      <c r="B20" s="29">
        <v>4</v>
      </c>
      <c r="C20" s="30" t="s">
        <v>140</v>
      </c>
      <c r="D20" s="187" t="s">
        <v>144</v>
      </c>
      <c r="E20" s="188"/>
      <c r="F20" s="188"/>
      <c r="G20" s="188"/>
      <c r="H20" s="189"/>
      <c r="I20" s="30">
        <v>3</v>
      </c>
      <c r="J20" s="31">
        <v>183</v>
      </c>
      <c r="K20" s="31">
        <v>79</v>
      </c>
      <c r="L20" s="238" t="s">
        <v>142</v>
      </c>
      <c r="M20" s="238"/>
      <c r="N20" s="238"/>
      <c r="O20" s="238" t="s">
        <v>139</v>
      </c>
      <c r="P20" s="238"/>
      <c r="Q20" s="238"/>
    </row>
    <row r="21" spans="1:17">
      <c r="A21" s="23"/>
      <c r="B21" s="29">
        <v>5</v>
      </c>
      <c r="C21" s="30" t="s">
        <v>140</v>
      </c>
      <c r="D21" s="187" t="s">
        <v>145</v>
      </c>
      <c r="E21" s="188"/>
      <c r="F21" s="188"/>
      <c r="G21" s="188"/>
      <c r="H21" s="189"/>
      <c r="I21" s="30">
        <v>2</v>
      </c>
      <c r="J21" s="31">
        <v>165</v>
      </c>
      <c r="K21" s="31">
        <v>60</v>
      </c>
      <c r="L21" s="238" t="s">
        <v>138</v>
      </c>
      <c r="M21" s="238"/>
      <c r="N21" s="238"/>
      <c r="O21" s="238" t="s">
        <v>139</v>
      </c>
      <c r="P21" s="238"/>
      <c r="Q21" s="238"/>
    </row>
    <row r="22" spans="1:17">
      <c r="A22" s="23"/>
      <c r="B22" s="29">
        <v>6</v>
      </c>
      <c r="C22" s="30" t="s">
        <v>146</v>
      </c>
      <c r="D22" s="187" t="s">
        <v>147</v>
      </c>
      <c r="E22" s="188"/>
      <c r="F22" s="188"/>
      <c r="G22" s="188"/>
      <c r="H22" s="189"/>
      <c r="I22" s="30">
        <v>3</v>
      </c>
      <c r="J22" s="31">
        <v>178</v>
      </c>
      <c r="K22" s="31">
        <v>76</v>
      </c>
      <c r="L22" s="238" t="s">
        <v>142</v>
      </c>
      <c r="M22" s="238"/>
      <c r="N22" s="238"/>
      <c r="O22" s="238" t="s">
        <v>139</v>
      </c>
      <c r="P22" s="238"/>
      <c r="Q22" s="238"/>
    </row>
    <row r="23" spans="1:17">
      <c r="A23" s="23"/>
      <c r="B23" s="29">
        <v>7</v>
      </c>
      <c r="C23" s="30" t="s">
        <v>146</v>
      </c>
      <c r="D23" s="187" t="s">
        <v>148</v>
      </c>
      <c r="E23" s="188"/>
      <c r="F23" s="188"/>
      <c r="G23" s="188"/>
      <c r="H23" s="189"/>
      <c r="I23" s="30">
        <v>3</v>
      </c>
      <c r="J23" s="31">
        <v>170</v>
      </c>
      <c r="K23" s="31">
        <v>63</v>
      </c>
      <c r="L23" s="238" t="s">
        <v>138</v>
      </c>
      <c r="M23" s="238"/>
      <c r="N23" s="238"/>
      <c r="O23" s="238" t="s">
        <v>139</v>
      </c>
      <c r="P23" s="238"/>
      <c r="Q23" s="238"/>
    </row>
    <row r="24" spans="1:17">
      <c r="A24" s="23"/>
      <c r="B24" s="29">
        <v>8</v>
      </c>
      <c r="C24" s="30" t="s">
        <v>146</v>
      </c>
      <c r="D24" s="187" t="s">
        <v>149</v>
      </c>
      <c r="E24" s="188"/>
      <c r="F24" s="188"/>
      <c r="G24" s="188"/>
      <c r="H24" s="189"/>
      <c r="I24" s="30">
        <v>3</v>
      </c>
      <c r="J24" s="31">
        <v>169</v>
      </c>
      <c r="K24" s="31">
        <v>67</v>
      </c>
      <c r="L24" s="238" t="s">
        <v>142</v>
      </c>
      <c r="M24" s="238"/>
      <c r="N24" s="238"/>
      <c r="O24" s="238" t="s">
        <v>139</v>
      </c>
      <c r="P24" s="238"/>
      <c r="Q24" s="238"/>
    </row>
    <row r="25" spans="1:17">
      <c r="A25" s="23"/>
      <c r="B25" s="29">
        <v>9</v>
      </c>
      <c r="C25" s="30" t="s">
        <v>146</v>
      </c>
      <c r="D25" s="187" t="s">
        <v>150</v>
      </c>
      <c r="E25" s="188"/>
      <c r="F25" s="188"/>
      <c r="G25" s="188"/>
      <c r="H25" s="189"/>
      <c r="I25" s="30">
        <v>1</v>
      </c>
      <c r="J25" s="31">
        <v>173</v>
      </c>
      <c r="K25" s="31">
        <v>70</v>
      </c>
      <c r="L25" s="238" t="s">
        <v>138</v>
      </c>
      <c r="M25" s="238"/>
      <c r="N25" s="238"/>
      <c r="O25" s="238" t="s">
        <v>139</v>
      </c>
      <c r="P25" s="238"/>
      <c r="Q25" s="238"/>
    </row>
    <row r="26" spans="1:17">
      <c r="A26" s="23"/>
      <c r="B26" s="29">
        <v>10</v>
      </c>
      <c r="C26" s="30" t="s">
        <v>151</v>
      </c>
      <c r="D26" s="187" t="s">
        <v>152</v>
      </c>
      <c r="E26" s="188"/>
      <c r="F26" s="188"/>
      <c r="G26" s="188"/>
      <c r="H26" s="189"/>
      <c r="I26" s="30">
        <v>3</v>
      </c>
      <c r="J26" s="31">
        <v>190</v>
      </c>
      <c r="K26" s="31">
        <v>75</v>
      </c>
      <c r="L26" s="238" t="s">
        <v>142</v>
      </c>
      <c r="M26" s="238"/>
      <c r="N26" s="238"/>
      <c r="O26" s="238" t="s">
        <v>139</v>
      </c>
      <c r="P26" s="238"/>
      <c r="Q26" s="238"/>
    </row>
    <row r="27" spans="1:17">
      <c r="A27" s="23"/>
      <c r="B27" s="29">
        <v>11</v>
      </c>
      <c r="C27" s="30" t="s">
        <v>151</v>
      </c>
      <c r="D27" s="187" t="s">
        <v>153</v>
      </c>
      <c r="E27" s="188"/>
      <c r="F27" s="188"/>
      <c r="G27" s="188"/>
      <c r="H27" s="189"/>
      <c r="I27" s="30">
        <v>2</v>
      </c>
      <c r="J27" s="31">
        <v>155</v>
      </c>
      <c r="K27" s="31">
        <v>58</v>
      </c>
      <c r="L27" s="238" t="s">
        <v>138</v>
      </c>
      <c r="M27" s="238"/>
      <c r="N27" s="238"/>
      <c r="O27" s="238" t="s">
        <v>139</v>
      </c>
      <c r="P27" s="238"/>
      <c r="Q27" s="238"/>
    </row>
    <row r="28" spans="1:17">
      <c r="A28" s="23"/>
      <c r="B28" s="29">
        <v>12</v>
      </c>
      <c r="C28" s="30" t="s">
        <v>136</v>
      </c>
      <c r="D28" s="187" t="s">
        <v>154</v>
      </c>
      <c r="E28" s="188"/>
      <c r="F28" s="188"/>
      <c r="G28" s="188"/>
      <c r="H28" s="189"/>
      <c r="I28" s="30">
        <v>3</v>
      </c>
      <c r="J28" s="31">
        <v>173</v>
      </c>
      <c r="K28" s="31">
        <v>64</v>
      </c>
      <c r="L28" s="238" t="s">
        <v>142</v>
      </c>
      <c r="M28" s="238"/>
      <c r="N28" s="238"/>
      <c r="O28" s="238" t="s">
        <v>139</v>
      </c>
      <c r="P28" s="238"/>
      <c r="Q28" s="238"/>
    </row>
    <row r="29" spans="1:17">
      <c r="A29" s="23"/>
      <c r="B29" s="29">
        <v>13</v>
      </c>
      <c r="C29" s="30" t="s">
        <v>136</v>
      </c>
      <c r="D29" s="187" t="s">
        <v>155</v>
      </c>
      <c r="E29" s="188"/>
      <c r="F29" s="188"/>
      <c r="G29" s="188"/>
      <c r="H29" s="189"/>
      <c r="I29" s="30">
        <v>2</v>
      </c>
      <c r="J29" s="31">
        <v>175</v>
      </c>
      <c r="K29" s="31">
        <v>70</v>
      </c>
      <c r="L29" s="238" t="s">
        <v>138</v>
      </c>
      <c r="M29" s="238"/>
      <c r="N29" s="238"/>
      <c r="O29" s="238" t="s">
        <v>139</v>
      </c>
      <c r="P29" s="238"/>
      <c r="Q29" s="238"/>
    </row>
    <row r="30" spans="1:17">
      <c r="A30" s="23"/>
      <c r="B30" s="29">
        <v>14</v>
      </c>
      <c r="C30" s="30" t="s">
        <v>140</v>
      </c>
      <c r="D30" s="187" t="s">
        <v>156</v>
      </c>
      <c r="E30" s="188"/>
      <c r="F30" s="188"/>
      <c r="G30" s="188"/>
      <c r="H30" s="189"/>
      <c r="I30" s="30">
        <v>3</v>
      </c>
      <c r="J30" s="31">
        <v>168</v>
      </c>
      <c r="K30" s="31">
        <v>60</v>
      </c>
      <c r="L30" s="238" t="s">
        <v>142</v>
      </c>
      <c r="M30" s="238"/>
      <c r="N30" s="238"/>
      <c r="O30" s="238" t="s">
        <v>139</v>
      </c>
      <c r="P30" s="238"/>
      <c r="Q30" s="238"/>
    </row>
    <row r="31" spans="1:17">
      <c r="A31" s="23"/>
      <c r="B31" s="29">
        <v>15</v>
      </c>
      <c r="C31" s="30" t="s">
        <v>140</v>
      </c>
      <c r="D31" s="187" t="s">
        <v>157</v>
      </c>
      <c r="E31" s="188"/>
      <c r="F31" s="188"/>
      <c r="G31" s="188"/>
      <c r="H31" s="189"/>
      <c r="I31" s="30">
        <v>3</v>
      </c>
      <c r="J31" s="31">
        <v>165</v>
      </c>
      <c r="K31" s="31">
        <v>60</v>
      </c>
      <c r="L31" s="238" t="s">
        <v>138</v>
      </c>
      <c r="M31" s="238"/>
      <c r="N31" s="238"/>
      <c r="O31" s="238"/>
      <c r="P31" s="238"/>
      <c r="Q31" s="238"/>
    </row>
    <row r="32" spans="1:17">
      <c r="A32" s="23"/>
      <c r="B32" s="29">
        <v>16</v>
      </c>
      <c r="C32" s="30" t="s">
        <v>140</v>
      </c>
      <c r="D32" s="187" t="s">
        <v>158</v>
      </c>
      <c r="E32" s="188"/>
      <c r="F32" s="188"/>
      <c r="G32" s="188"/>
      <c r="H32" s="189"/>
      <c r="I32" s="30">
        <v>2</v>
      </c>
      <c r="J32" s="31">
        <v>170</v>
      </c>
      <c r="K32" s="31">
        <v>66</v>
      </c>
      <c r="L32" s="238" t="s">
        <v>142</v>
      </c>
      <c r="M32" s="238"/>
      <c r="N32" s="238"/>
      <c r="O32" s="238" t="s">
        <v>139</v>
      </c>
      <c r="P32" s="238"/>
      <c r="Q32" s="238"/>
    </row>
    <row r="33" spans="1:18">
      <c r="A33" s="23"/>
      <c r="B33" s="29">
        <v>17</v>
      </c>
      <c r="C33" s="30" t="s">
        <v>140</v>
      </c>
      <c r="D33" s="187" t="s">
        <v>159</v>
      </c>
      <c r="E33" s="188"/>
      <c r="F33" s="188"/>
      <c r="G33" s="188"/>
      <c r="H33" s="189"/>
      <c r="I33" s="30">
        <v>2</v>
      </c>
      <c r="J33" s="31">
        <v>181</v>
      </c>
      <c r="K33" s="31">
        <v>80</v>
      </c>
      <c r="L33" s="238" t="s">
        <v>138</v>
      </c>
      <c r="M33" s="238"/>
      <c r="N33" s="238"/>
      <c r="O33" s="238"/>
      <c r="P33" s="238"/>
      <c r="Q33" s="238"/>
    </row>
    <row r="34" spans="1:18">
      <c r="A34" s="23"/>
      <c r="B34" s="29">
        <v>18</v>
      </c>
      <c r="C34" s="30" t="s">
        <v>140</v>
      </c>
      <c r="D34" s="187" t="s">
        <v>160</v>
      </c>
      <c r="E34" s="188"/>
      <c r="F34" s="188"/>
      <c r="G34" s="188"/>
      <c r="H34" s="189"/>
      <c r="I34" s="30">
        <v>1</v>
      </c>
      <c r="J34" s="31">
        <v>164</v>
      </c>
      <c r="K34" s="31">
        <v>70</v>
      </c>
      <c r="L34" s="238" t="s">
        <v>142</v>
      </c>
      <c r="M34" s="238"/>
      <c r="N34" s="238"/>
      <c r="O34" s="238" t="s">
        <v>139</v>
      </c>
      <c r="P34" s="238"/>
      <c r="Q34" s="238"/>
    </row>
    <row r="35" spans="1:18">
      <c r="A35" s="23"/>
      <c r="B35" s="29">
        <v>19</v>
      </c>
      <c r="C35" s="30" t="s">
        <v>140</v>
      </c>
      <c r="D35" s="187" t="s">
        <v>161</v>
      </c>
      <c r="E35" s="188"/>
      <c r="F35" s="188"/>
      <c r="G35" s="188"/>
      <c r="H35" s="189"/>
      <c r="I35" s="30">
        <v>1</v>
      </c>
      <c r="J35" s="31">
        <v>158</v>
      </c>
      <c r="K35" s="31">
        <v>60</v>
      </c>
      <c r="L35" s="238" t="s">
        <v>138</v>
      </c>
      <c r="M35" s="238"/>
      <c r="N35" s="238"/>
      <c r="O35" s="238" t="s">
        <v>139</v>
      </c>
      <c r="P35" s="238"/>
      <c r="Q35" s="238"/>
    </row>
    <row r="36" spans="1:18">
      <c r="A36" s="23"/>
      <c r="B36" s="29">
        <v>20</v>
      </c>
      <c r="C36" s="30" t="s">
        <v>140</v>
      </c>
      <c r="D36" s="187" t="s">
        <v>162</v>
      </c>
      <c r="E36" s="188"/>
      <c r="F36" s="188"/>
      <c r="G36" s="188"/>
      <c r="H36" s="189"/>
      <c r="I36" s="30">
        <v>1</v>
      </c>
      <c r="J36" s="31">
        <v>167</v>
      </c>
      <c r="K36" s="31">
        <v>70</v>
      </c>
      <c r="L36" s="238" t="s">
        <v>142</v>
      </c>
      <c r="M36" s="238"/>
      <c r="N36" s="238"/>
      <c r="O36" s="238"/>
      <c r="P36" s="238"/>
      <c r="Q36" s="238"/>
    </row>
    <row r="37" spans="1:18">
      <c r="A37" s="23"/>
      <c r="B37" s="29">
        <v>21</v>
      </c>
      <c r="C37" s="30" t="s">
        <v>146</v>
      </c>
      <c r="D37" s="187" t="s">
        <v>163</v>
      </c>
      <c r="E37" s="188"/>
      <c r="F37" s="188"/>
      <c r="G37" s="188"/>
      <c r="H37" s="189"/>
      <c r="I37" s="30">
        <v>3</v>
      </c>
      <c r="J37" s="31">
        <v>189</v>
      </c>
      <c r="K37" s="31">
        <v>79</v>
      </c>
      <c r="L37" s="238" t="s">
        <v>138</v>
      </c>
      <c r="M37" s="238"/>
      <c r="N37" s="238"/>
      <c r="O37" s="238" t="s">
        <v>139</v>
      </c>
      <c r="P37" s="238"/>
      <c r="Q37" s="238"/>
    </row>
    <row r="38" spans="1:18">
      <c r="A38" s="23"/>
      <c r="B38" s="29">
        <v>22</v>
      </c>
      <c r="C38" s="30" t="s">
        <v>146</v>
      </c>
      <c r="D38" s="187" t="s">
        <v>164</v>
      </c>
      <c r="E38" s="188"/>
      <c r="F38" s="188"/>
      <c r="G38" s="188"/>
      <c r="H38" s="189"/>
      <c r="I38" s="30">
        <v>3</v>
      </c>
      <c r="J38" s="31">
        <v>176</v>
      </c>
      <c r="K38" s="31">
        <v>70</v>
      </c>
      <c r="L38" s="238" t="s">
        <v>142</v>
      </c>
      <c r="M38" s="238"/>
      <c r="N38" s="238"/>
      <c r="O38" s="238" t="s">
        <v>139</v>
      </c>
      <c r="P38" s="238"/>
      <c r="Q38" s="238"/>
    </row>
    <row r="39" spans="1:18">
      <c r="A39" s="23"/>
      <c r="B39" s="29">
        <v>23</v>
      </c>
      <c r="C39" s="30" t="s">
        <v>146</v>
      </c>
      <c r="D39" s="187" t="s">
        <v>165</v>
      </c>
      <c r="E39" s="188"/>
      <c r="F39" s="188"/>
      <c r="G39" s="188"/>
      <c r="H39" s="189"/>
      <c r="I39" s="30">
        <v>3</v>
      </c>
      <c r="J39" s="31">
        <v>159</v>
      </c>
      <c r="K39" s="31">
        <v>55</v>
      </c>
      <c r="L39" s="238" t="s">
        <v>138</v>
      </c>
      <c r="M39" s="238"/>
      <c r="N39" s="238"/>
      <c r="O39" s="238" t="s">
        <v>166</v>
      </c>
      <c r="P39" s="238"/>
      <c r="Q39" s="238"/>
    </row>
    <row r="40" spans="1:18">
      <c r="A40" s="23"/>
      <c r="B40" s="29">
        <v>24</v>
      </c>
      <c r="C40" s="30" t="s">
        <v>146</v>
      </c>
      <c r="D40" s="187" t="s">
        <v>167</v>
      </c>
      <c r="E40" s="188"/>
      <c r="F40" s="188"/>
      <c r="G40" s="188"/>
      <c r="H40" s="189"/>
      <c r="I40" s="30">
        <v>3</v>
      </c>
      <c r="J40" s="31">
        <v>160</v>
      </c>
      <c r="K40" s="31">
        <v>60</v>
      </c>
      <c r="L40" s="238" t="s">
        <v>142</v>
      </c>
      <c r="M40" s="238"/>
      <c r="N40" s="238"/>
      <c r="O40" s="238" t="s">
        <v>166</v>
      </c>
      <c r="P40" s="238"/>
      <c r="Q40" s="238"/>
    </row>
    <row r="41" spans="1:18">
      <c r="A41" s="23"/>
      <c r="B41" s="29">
        <v>25</v>
      </c>
      <c r="C41" s="30" t="s">
        <v>146</v>
      </c>
      <c r="D41" s="187" t="s">
        <v>168</v>
      </c>
      <c r="E41" s="188"/>
      <c r="F41" s="188"/>
      <c r="G41" s="188"/>
      <c r="H41" s="189"/>
      <c r="I41" s="30">
        <v>2</v>
      </c>
      <c r="J41" s="31">
        <v>167</v>
      </c>
      <c r="K41" s="31">
        <v>62</v>
      </c>
      <c r="L41" s="238" t="s">
        <v>166</v>
      </c>
      <c r="M41" s="238"/>
      <c r="N41" s="238"/>
      <c r="O41" s="238" t="s">
        <v>166</v>
      </c>
      <c r="P41" s="238"/>
      <c r="Q41" s="238"/>
    </row>
    <row r="42" spans="1:18">
      <c r="A42" s="23"/>
      <c r="B42" s="29">
        <v>26</v>
      </c>
      <c r="C42" s="30" t="s">
        <v>151</v>
      </c>
      <c r="D42" s="187" t="s">
        <v>169</v>
      </c>
      <c r="E42" s="188"/>
      <c r="F42" s="188"/>
      <c r="G42" s="188"/>
      <c r="H42" s="189"/>
      <c r="I42" s="30">
        <v>3</v>
      </c>
      <c r="J42" s="31">
        <v>171</v>
      </c>
      <c r="K42" s="31">
        <v>65</v>
      </c>
      <c r="L42" s="238" t="s">
        <v>166</v>
      </c>
      <c r="M42" s="238"/>
      <c r="N42" s="238"/>
      <c r="O42" s="238" t="s">
        <v>166</v>
      </c>
      <c r="P42" s="238"/>
      <c r="Q42" s="238"/>
    </row>
    <row r="43" spans="1:18">
      <c r="A43" s="23"/>
      <c r="B43" s="29">
        <v>27</v>
      </c>
      <c r="C43" s="30" t="s">
        <v>151</v>
      </c>
      <c r="D43" s="187" t="s">
        <v>170</v>
      </c>
      <c r="E43" s="188"/>
      <c r="F43" s="188"/>
      <c r="G43" s="188"/>
      <c r="H43" s="189"/>
      <c r="I43" s="30">
        <v>1</v>
      </c>
      <c r="J43" s="31">
        <v>157</v>
      </c>
      <c r="K43" s="31">
        <v>59</v>
      </c>
      <c r="L43" s="238" t="s">
        <v>166</v>
      </c>
      <c r="M43" s="238"/>
      <c r="N43" s="238"/>
      <c r="O43" s="238"/>
      <c r="P43" s="238"/>
      <c r="Q43" s="238"/>
    </row>
    <row r="44" spans="1:18">
      <c r="A44" s="23"/>
      <c r="B44" s="29">
        <v>28</v>
      </c>
      <c r="C44" s="30">
        <v>0</v>
      </c>
      <c r="D44" s="187">
        <v>0</v>
      </c>
      <c r="E44" s="188"/>
      <c r="F44" s="188"/>
      <c r="G44" s="188"/>
      <c r="H44" s="189"/>
      <c r="I44" s="30">
        <v>0</v>
      </c>
      <c r="J44" s="31">
        <v>0</v>
      </c>
      <c r="K44" s="31">
        <v>0</v>
      </c>
      <c r="L44" s="238"/>
      <c r="M44" s="238"/>
      <c r="N44" s="238"/>
      <c r="O44" s="238"/>
      <c r="P44" s="238"/>
      <c r="Q44" s="238"/>
    </row>
    <row r="45" spans="1:18">
      <c r="A45" s="23"/>
      <c r="B45" s="29">
        <v>29</v>
      </c>
      <c r="C45" s="30">
        <v>0</v>
      </c>
      <c r="D45" s="187">
        <v>0</v>
      </c>
      <c r="E45" s="188"/>
      <c r="F45" s="188"/>
      <c r="G45" s="188"/>
      <c r="H45" s="189"/>
      <c r="I45" s="30">
        <v>0</v>
      </c>
      <c r="J45" s="31">
        <v>0</v>
      </c>
      <c r="K45" s="31">
        <v>0</v>
      </c>
      <c r="L45" s="238"/>
      <c r="M45" s="238"/>
      <c r="N45" s="238"/>
      <c r="O45" s="238"/>
      <c r="P45" s="238"/>
      <c r="Q45" s="238"/>
    </row>
    <row r="46" spans="1:18">
      <c r="A46" s="23"/>
      <c r="B46" s="29">
        <v>30</v>
      </c>
      <c r="C46" s="30">
        <v>0</v>
      </c>
      <c r="D46" s="187">
        <v>0</v>
      </c>
      <c r="E46" s="188"/>
      <c r="F46" s="188"/>
      <c r="G46" s="188"/>
      <c r="H46" s="189"/>
      <c r="I46" s="30">
        <v>0</v>
      </c>
      <c r="J46" s="31">
        <v>0</v>
      </c>
      <c r="K46" s="31">
        <v>0</v>
      </c>
      <c r="L46" s="187"/>
      <c r="M46" s="188"/>
      <c r="N46" s="189"/>
      <c r="O46" s="187"/>
      <c r="P46" s="188"/>
      <c r="Q46" s="189"/>
    </row>
    <row r="47" spans="1:18" ht="13.9" thickBot="1">
      <c r="A47" s="23"/>
      <c r="B47" s="32"/>
      <c r="C47" s="32"/>
      <c r="D47" s="27"/>
      <c r="E47" s="27"/>
      <c r="F47" s="27"/>
      <c r="G47" s="27"/>
      <c r="H47" s="27"/>
      <c r="I47" s="32"/>
      <c r="J47" s="33"/>
      <c r="K47" s="33"/>
      <c r="L47" s="27"/>
      <c r="M47" s="27"/>
      <c r="N47" s="27"/>
      <c r="O47" s="27"/>
      <c r="P47" s="27"/>
      <c r="Q47" s="27"/>
    </row>
    <row r="48" spans="1:18" ht="13.35" customHeight="1">
      <c r="A48" s="23"/>
      <c r="B48" s="229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1"/>
      <c r="R48" s="34"/>
    </row>
    <row r="49" spans="1:18" ht="13.35" customHeight="1">
      <c r="A49" s="23"/>
      <c r="B49" s="232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4"/>
      <c r="R49" s="34"/>
    </row>
    <row r="50" spans="1:18" ht="13.35" customHeight="1">
      <c r="A50" s="23"/>
      <c r="B50" s="232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4"/>
      <c r="R50" s="34"/>
    </row>
    <row r="51" spans="1:18" ht="13.35" customHeight="1">
      <c r="A51" s="23"/>
      <c r="B51" s="232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4"/>
      <c r="R51" s="34"/>
    </row>
    <row r="52" spans="1:18" ht="13.35" customHeight="1">
      <c r="A52" s="23"/>
      <c r="B52" s="232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4"/>
      <c r="R52" s="34"/>
    </row>
    <row r="53" spans="1:18" ht="13.35" customHeight="1">
      <c r="A53" s="23"/>
      <c r="B53" s="232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4"/>
      <c r="R53" s="34"/>
    </row>
    <row r="54" spans="1:18" ht="13.35" customHeight="1">
      <c r="A54" s="23"/>
      <c r="B54" s="232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4"/>
      <c r="R54" s="34"/>
    </row>
    <row r="55" spans="1:18" ht="13.35" customHeight="1">
      <c r="A55" s="23"/>
      <c r="B55" s="232"/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4"/>
      <c r="R55" s="34"/>
    </row>
    <row r="56" spans="1:18" ht="13.35" customHeight="1">
      <c r="A56" s="23"/>
      <c r="B56" s="232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4"/>
      <c r="R56" s="34"/>
    </row>
    <row r="57" spans="1:18" ht="13.35" customHeight="1">
      <c r="A57" s="23"/>
      <c r="B57" s="232"/>
      <c r="C57" s="233"/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4"/>
      <c r="R57" s="34"/>
    </row>
    <row r="58" spans="1:18" ht="13.35" customHeight="1">
      <c r="A58" s="23"/>
      <c r="B58" s="232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4"/>
      <c r="R58" s="34"/>
    </row>
    <row r="59" spans="1:18" ht="13.35" customHeight="1">
      <c r="A59" s="23"/>
      <c r="B59" s="232"/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4"/>
      <c r="R59" s="34"/>
    </row>
    <row r="60" spans="1:18" ht="13.7" customHeight="1" thickBot="1">
      <c r="A60" s="23"/>
      <c r="B60" s="235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  <c r="R60" s="34"/>
    </row>
  </sheetData>
  <sheetProtection sheet="1" formatCells="0"/>
  <mergeCells count="147"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9"/>
  <sheetViews>
    <sheetView view="pageBreakPreview" zoomScale="68" zoomScaleNormal="100" zoomScaleSheetLayoutView="68" workbookViewId="0">
      <selection activeCell="R6" sqref="R6:S6"/>
    </sheetView>
  </sheetViews>
  <sheetFormatPr defaultColWidth="8.85546875" defaultRowHeight="13.15"/>
  <cols>
    <col min="1" max="3" width="4.42578125" style="40" customWidth="1"/>
    <col min="4" max="4" width="22.5703125" style="40" customWidth="1"/>
    <col min="5" max="7" width="4.42578125" style="40" customWidth="1"/>
    <col min="8" max="9" width="8" style="40" customWidth="1"/>
    <col min="10" max="11" width="4" style="40" customWidth="1"/>
    <col min="12" max="13" width="8" style="40" customWidth="1"/>
    <col min="14" max="16" width="4.42578125" style="40" customWidth="1"/>
    <col min="17" max="17" width="2.42578125" style="40" customWidth="1"/>
    <col min="18" max="21" width="8.85546875" style="40" customWidth="1"/>
    <col min="22" max="22" width="6.85546875" style="40" customWidth="1"/>
    <col min="23" max="263" width="8.85546875" style="40"/>
    <col min="264" max="265" width="5.140625" style="40" customWidth="1"/>
    <col min="266" max="266" width="23.140625" style="40" customWidth="1"/>
    <col min="267" max="273" width="4.5703125" style="40" customWidth="1"/>
    <col min="274" max="274" width="2.42578125" style="40" customWidth="1"/>
    <col min="275" max="275" width="5.85546875" style="40" customWidth="1"/>
    <col min="276" max="278" width="6.85546875" style="40" customWidth="1"/>
    <col min="279" max="519" width="8.85546875" style="40"/>
    <col min="520" max="521" width="5.140625" style="40" customWidth="1"/>
    <col min="522" max="522" width="23.140625" style="40" customWidth="1"/>
    <col min="523" max="529" width="4.5703125" style="40" customWidth="1"/>
    <col min="530" max="530" width="2.42578125" style="40" customWidth="1"/>
    <col min="531" max="531" width="5.85546875" style="40" customWidth="1"/>
    <col min="532" max="534" width="6.85546875" style="40" customWidth="1"/>
    <col min="535" max="775" width="8.85546875" style="40"/>
    <col min="776" max="777" width="5.140625" style="40" customWidth="1"/>
    <col min="778" max="778" width="23.140625" style="40" customWidth="1"/>
    <col min="779" max="785" width="4.5703125" style="40" customWidth="1"/>
    <col min="786" max="786" width="2.42578125" style="40" customWidth="1"/>
    <col min="787" max="787" width="5.85546875" style="40" customWidth="1"/>
    <col min="788" max="790" width="6.85546875" style="40" customWidth="1"/>
    <col min="791" max="1031" width="8.85546875" style="40"/>
    <col min="1032" max="1033" width="5.140625" style="40" customWidth="1"/>
    <col min="1034" max="1034" width="23.140625" style="40" customWidth="1"/>
    <col min="1035" max="1041" width="4.5703125" style="40" customWidth="1"/>
    <col min="1042" max="1042" width="2.42578125" style="40" customWidth="1"/>
    <col min="1043" max="1043" width="5.85546875" style="40" customWidth="1"/>
    <col min="1044" max="1046" width="6.85546875" style="40" customWidth="1"/>
    <col min="1047" max="1287" width="8.85546875" style="40"/>
    <col min="1288" max="1289" width="5.140625" style="40" customWidth="1"/>
    <col min="1290" max="1290" width="23.140625" style="40" customWidth="1"/>
    <col min="1291" max="1297" width="4.5703125" style="40" customWidth="1"/>
    <col min="1298" max="1298" width="2.42578125" style="40" customWidth="1"/>
    <col min="1299" max="1299" width="5.85546875" style="40" customWidth="1"/>
    <col min="1300" max="1302" width="6.85546875" style="40" customWidth="1"/>
    <col min="1303" max="1543" width="8.85546875" style="40"/>
    <col min="1544" max="1545" width="5.140625" style="40" customWidth="1"/>
    <col min="1546" max="1546" width="23.140625" style="40" customWidth="1"/>
    <col min="1547" max="1553" width="4.5703125" style="40" customWidth="1"/>
    <col min="1554" max="1554" width="2.42578125" style="40" customWidth="1"/>
    <col min="1555" max="1555" width="5.85546875" style="40" customWidth="1"/>
    <col min="1556" max="1558" width="6.85546875" style="40" customWidth="1"/>
    <col min="1559" max="1799" width="8.85546875" style="40"/>
    <col min="1800" max="1801" width="5.140625" style="40" customWidth="1"/>
    <col min="1802" max="1802" width="23.140625" style="40" customWidth="1"/>
    <col min="1803" max="1809" width="4.5703125" style="40" customWidth="1"/>
    <col min="1810" max="1810" width="2.42578125" style="40" customWidth="1"/>
    <col min="1811" max="1811" width="5.85546875" style="40" customWidth="1"/>
    <col min="1812" max="1814" width="6.85546875" style="40" customWidth="1"/>
    <col min="1815" max="2055" width="8.85546875" style="40"/>
    <col min="2056" max="2057" width="5.140625" style="40" customWidth="1"/>
    <col min="2058" max="2058" width="23.140625" style="40" customWidth="1"/>
    <col min="2059" max="2065" width="4.5703125" style="40" customWidth="1"/>
    <col min="2066" max="2066" width="2.42578125" style="40" customWidth="1"/>
    <col min="2067" max="2067" width="5.85546875" style="40" customWidth="1"/>
    <col min="2068" max="2070" width="6.85546875" style="40" customWidth="1"/>
    <col min="2071" max="2311" width="8.85546875" style="40"/>
    <col min="2312" max="2313" width="5.140625" style="40" customWidth="1"/>
    <col min="2314" max="2314" width="23.140625" style="40" customWidth="1"/>
    <col min="2315" max="2321" width="4.5703125" style="40" customWidth="1"/>
    <col min="2322" max="2322" width="2.42578125" style="40" customWidth="1"/>
    <col min="2323" max="2323" width="5.85546875" style="40" customWidth="1"/>
    <col min="2324" max="2326" width="6.85546875" style="40" customWidth="1"/>
    <col min="2327" max="2567" width="8.85546875" style="40"/>
    <col min="2568" max="2569" width="5.140625" style="40" customWidth="1"/>
    <col min="2570" max="2570" width="23.140625" style="40" customWidth="1"/>
    <col min="2571" max="2577" width="4.5703125" style="40" customWidth="1"/>
    <col min="2578" max="2578" width="2.42578125" style="40" customWidth="1"/>
    <col min="2579" max="2579" width="5.85546875" style="40" customWidth="1"/>
    <col min="2580" max="2582" width="6.85546875" style="40" customWidth="1"/>
    <col min="2583" max="2823" width="8.85546875" style="40"/>
    <col min="2824" max="2825" width="5.140625" style="40" customWidth="1"/>
    <col min="2826" max="2826" width="23.140625" style="40" customWidth="1"/>
    <col min="2827" max="2833" width="4.5703125" style="40" customWidth="1"/>
    <col min="2834" max="2834" width="2.42578125" style="40" customWidth="1"/>
    <col min="2835" max="2835" width="5.85546875" style="40" customWidth="1"/>
    <col min="2836" max="2838" width="6.85546875" style="40" customWidth="1"/>
    <col min="2839" max="3079" width="8.85546875" style="40"/>
    <col min="3080" max="3081" width="5.140625" style="40" customWidth="1"/>
    <col min="3082" max="3082" width="23.140625" style="40" customWidth="1"/>
    <col min="3083" max="3089" width="4.5703125" style="40" customWidth="1"/>
    <col min="3090" max="3090" width="2.42578125" style="40" customWidth="1"/>
    <col min="3091" max="3091" width="5.85546875" style="40" customWidth="1"/>
    <col min="3092" max="3094" width="6.85546875" style="40" customWidth="1"/>
    <col min="3095" max="3335" width="8.85546875" style="40"/>
    <col min="3336" max="3337" width="5.140625" style="40" customWidth="1"/>
    <col min="3338" max="3338" width="23.140625" style="40" customWidth="1"/>
    <col min="3339" max="3345" width="4.5703125" style="40" customWidth="1"/>
    <col min="3346" max="3346" width="2.42578125" style="40" customWidth="1"/>
    <col min="3347" max="3347" width="5.85546875" style="40" customWidth="1"/>
    <col min="3348" max="3350" width="6.85546875" style="40" customWidth="1"/>
    <col min="3351" max="3591" width="8.85546875" style="40"/>
    <col min="3592" max="3593" width="5.140625" style="40" customWidth="1"/>
    <col min="3594" max="3594" width="23.140625" style="40" customWidth="1"/>
    <col min="3595" max="3601" width="4.5703125" style="40" customWidth="1"/>
    <col min="3602" max="3602" width="2.42578125" style="40" customWidth="1"/>
    <col min="3603" max="3603" width="5.85546875" style="40" customWidth="1"/>
    <col min="3604" max="3606" width="6.85546875" style="40" customWidth="1"/>
    <col min="3607" max="3847" width="8.85546875" style="40"/>
    <col min="3848" max="3849" width="5.140625" style="40" customWidth="1"/>
    <col min="3850" max="3850" width="23.140625" style="40" customWidth="1"/>
    <col min="3851" max="3857" width="4.5703125" style="40" customWidth="1"/>
    <col min="3858" max="3858" width="2.42578125" style="40" customWidth="1"/>
    <col min="3859" max="3859" width="5.85546875" style="40" customWidth="1"/>
    <col min="3860" max="3862" width="6.85546875" style="40" customWidth="1"/>
    <col min="3863" max="4103" width="8.85546875" style="40"/>
    <col min="4104" max="4105" width="5.140625" style="40" customWidth="1"/>
    <col min="4106" max="4106" width="23.140625" style="40" customWidth="1"/>
    <col min="4107" max="4113" width="4.5703125" style="40" customWidth="1"/>
    <col min="4114" max="4114" width="2.42578125" style="40" customWidth="1"/>
    <col min="4115" max="4115" width="5.85546875" style="40" customWidth="1"/>
    <col min="4116" max="4118" width="6.85546875" style="40" customWidth="1"/>
    <col min="4119" max="4359" width="8.85546875" style="40"/>
    <col min="4360" max="4361" width="5.140625" style="40" customWidth="1"/>
    <col min="4362" max="4362" width="23.140625" style="40" customWidth="1"/>
    <col min="4363" max="4369" width="4.5703125" style="40" customWidth="1"/>
    <col min="4370" max="4370" width="2.42578125" style="40" customWidth="1"/>
    <col min="4371" max="4371" width="5.85546875" style="40" customWidth="1"/>
    <col min="4372" max="4374" width="6.85546875" style="40" customWidth="1"/>
    <col min="4375" max="4615" width="8.85546875" style="40"/>
    <col min="4616" max="4617" width="5.140625" style="40" customWidth="1"/>
    <col min="4618" max="4618" width="23.140625" style="40" customWidth="1"/>
    <col min="4619" max="4625" width="4.5703125" style="40" customWidth="1"/>
    <col min="4626" max="4626" width="2.42578125" style="40" customWidth="1"/>
    <col min="4627" max="4627" width="5.85546875" style="40" customWidth="1"/>
    <col min="4628" max="4630" width="6.85546875" style="40" customWidth="1"/>
    <col min="4631" max="4871" width="8.85546875" style="40"/>
    <col min="4872" max="4873" width="5.140625" style="40" customWidth="1"/>
    <col min="4874" max="4874" width="23.140625" style="40" customWidth="1"/>
    <col min="4875" max="4881" width="4.5703125" style="40" customWidth="1"/>
    <col min="4882" max="4882" width="2.42578125" style="40" customWidth="1"/>
    <col min="4883" max="4883" width="5.85546875" style="40" customWidth="1"/>
    <col min="4884" max="4886" width="6.85546875" style="40" customWidth="1"/>
    <col min="4887" max="5127" width="8.85546875" style="40"/>
    <col min="5128" max="5129" width="5.140625" style="40" customWidth="1"/>
    <col min="5130" max="5130" width="23.140625" style="40" customWidth="1"/>
    <col min="5131" max="5137" width="4.5703125" style="40" customWidth="1"/>
    <col min="5138" max="5138" width="2.42578125" style="40" customWidth="1"/>
    <col min="5139" max="5139" width="5.85546875" style="40" customWidth="1"/>
    <col min="5140" max="5142" width="6.85546875" style="40" customWidth="1"/>
    <col min="5143" max="5383" width="8.85546875" style="40"/>
    <col min="5384" max="5385" width="5.140625" style="40" customWidth="1"/>
    <col min="5386" max="5386" width="23.140625" style="40" customWidth="1"/>
    <col min="5387" max="5393" width="4.5703125" style="40" customWidth="1"/>
    <col min="5394" max="5394" width="2.42578125" style="40" customWidth="1"/>
    <col min="5395" max="5395" width="5.85546875" style="40" customWidth="1"/>
    <col min="5396" max="5398" width="6.85546875" style="40" customWidth="1"/>
    <col min="5399" max="5639" width="8.85546875" style="40"/>
    <col min="5640" max="5641" width="5.140625" style="40" customWidth="1"/>
    <col min="5642" max="5642" width="23.140625" style="40" customWidth="1"/>
    <col min="5643" max="5649" width="4.5703125" style="40" customWidth="1"/>
    <col min="5650" max="5650" width="2.42578125" style="40" customWidth="1"/>
    <col min="5651" max="5651" width="5.85546875" style="40" customWidth="1"/>
    <col min="5652" max="5654" width="6.85546875" style="40" customWidth="1"/>
    <col min="5655" max="5895" width="8.85546875" style="40"/>
    <col min="5896" max="5897" width="5.140625" style="40" customWidth="1"/>
    <col min="5898" max="5898" width="23.140625" style="40" customWidth="1"/>
    <col min="5899" max="5905" width="4.5703125" style="40" customWidth="1"/>
    <col min="5906" max="5906" width="2.42578125" style="40" customWidth="1"/>
    <col min="5907" max="5907" width="5.85546875" style="40" customWidth="1"/>
    <col min="5908" max="5910" width="6.85546875" style="40" customWidth="1"/>
    <col min="5911" max="6151" width="8.85546875" style="40"/>
    <col min="6152" max="6153" width="5.140625" style="40" customWidth="1"/>
    <col min="6154" max="6154" width="23.140625" style="40" customWidth="1"/>
    <col min="6155" max="6161" width="4.5703125" style="40" customWidth="1"/>
    <col min="6162" max="6162" width="2.42578125" style="40" customWidth="1"/>
    <col min="6163" max="6163" width="5.85546875" style="40" customWidth="1"/>
    <col min="6164" max="6166" width="6.85546875" style="40" customWidth="1"/>
    <col min="6167" max="6407" width="8.85546875" style="40"/>
    <col min="6408" max="6409" width="5.140625" style="40" customWidth="1"/>
    <col min="6410" max="6410" width="23.140625" style="40" customWidth="1"/>
    <col min="6411" max="6417" width="4.5703125" style="40" customWidth="1"/>
    <col min="6418" max="6418" width="2.42578125" style="40" customWidth="1"/>
    <col min="6419" max="6419" width="5.85546875" style="40" customWidth="1"/>
    <col min="6420" max="6422" width="6.85546875" style="40" customWidth="1"/>
    <col min="6423" max="6663" width="8.85546875" style="40"/>
    <col min="6664" max="6665" width="5.140625" style="40" customWidth="1"/>
    <col min="6666" max="6666" width="23.140625" style="40" customWidth="1"/>
    <col min="6667" max="6673" width="4.5703125" style="40" customWidth="1"/>
    <col min="6674" max="6674" width="2.42578125" style="40" customWidth="1"/>
    <col min="6675" max="6675" width="5.85546875" style="40" customWidth="1"/>
    <col min="6676" max="6678" width="6.85546875" style="40" customWidth="1"/>
    <col min="6679" max="6919" width="8.85546875" style="40"/>
    <col min="6920" max="6921" width="5.140625" style="40" customWidth="1"/>
    <col min="6922" max="6922" width="23.140625" style="40" customWidth="1"/>
    <col min="6923" max="6929" width="4.5703125" style="40" customWidth="1"/>
    <col min="6930" max="6930" width="2.42578125" style="40" customWidth="1"/>
    <col min="6931" max="6931" width="5.85546875" style="40" customWidth="1"/>
    <col min="6932" max="6934" width="6.85546875" style="40" customWidth="1"/>
    <col min="6935" max="7175" width="8.85546875" style="40"/>
    <col min="7176" max="7177" width="5.140625" style="40" customWidth="1"/>
    <col min="7178" max="7178" width="23.140625" style="40" customWidth="1"/>
    <col min="7179" max="7185" width="4.5703125" style="40" customWidth="1"/>
    <col min="7186" max="7186" width="2.42578125" style="40" customWidth="1"/>
    <col min="7187" max="7187" width="5.85546875" style="40" customWidth="1"/>
    <col min="7188" max="7190" width="6.85546875" style="40" customWidth="1"/>
    <col min="7191" max="7431" width="8.85546875" style="40"/>
    <col min="7432" max="7433" width="5.140625" style="40" customWidth="1"/>
    <col min="7434" max="7434" width="23.140625" style="40" customWidth="1"/>
    <col min="7435" max="7441" width="4.5703125" style="40" customWidth="1"/>
    <col min="7442" max="7442" width="2.42578125" style="40" customWidth="1"/>
    <col min="7443" max="7443" width="5.85546875" style="40" customWidth="1"/>
    <col min="7444" max="7446" width="6.85546875" style="40" customWidth="1"/>
    <col min="7447" max="7687" width="8.85546875" style="40"/>
    <col min="7688" max="7689" width="5.140625" style="40" customWidth="1"/>
    <col min="7690" max="7690" width="23.140625" style="40" customWidth="1"/>
    <col min="7691" max="7697" width="4.5703125" style="40" customWidth="1"/>
    <col min="7698" max="7698" width="2.42578125" style="40" customWidth="1"/>
    <col min="7699" max="7699" width="5.85546875" style="40" customWidth="1"/>
    <col min="7700" max="7702" width="6.85546875" style="40" customWidth="1"/>
    <col min="7703" max="7943" width="8.85546875" style="40"/>
    <col min="7944" max="7945" width="5.140625" style="40" customWidth="1"/>
    <col min="7946" max="7946" width="23.140625" style="40" customWidth="1"/>
    <col min="7947" max="7953" width="4.5703125" style="40" customWidth="1"/>
    <col min="7954" max="7954" width="2.42578125" style="40" customWidth="1"/>
    <col min="7955" max="7955" width="5.85546875" style="40" customWidth="1"/>
    <col min="7956" max="7958" width="6.85546875" style="40" customWidth="1"/>
    <col min="7959" max="8199" width="8.85546875" style="40"/>
    <col min="8200" max="8201" width="5.140625" style="40" customWidth="1"/>
    <col min="8202" max="8202" width="23.140625" style="40" customWidth="1"/>
    <col min="8203" max="8209" width="4.5703125" style="40" customWidth="1"/>
    <col min="8210" max="8210" width="2.42578125" style="40" customWidth="1"/>
    <col min="8211" max="8211" width="5.85546875" style="40" customWidth="1"/>
    <col min="8212" max="8214" width="6.85546875" style="40" customWidth="1"/>
    <col min="8215" max="8455" width="8.85546875" style="40"/>
    <col min="8456" max="8457" width="5.140625" style="40" customWidth="1"/>
    <col min="8458" max="8458" width="23.140625" style="40" customWidth="1"/>
    <col min="8459" max="8465" width="4.5703125" style="40" customWidth="1"/>
    <col min="8466" max="8466" width="2.42578125" style="40" customWidth="1"/>
    <col min="8467" max="8467" width="5.85546875" style="40" customWidth="1"/>
    <col min="8468" max="8470" width="6.85546875" style="40" customWidth="1"/>
    <col min="8471" max="8711" width="8.85546875" style="40"/>
    <col min="8712" max="8713" width="5.140625" style="40" customWidth="1"/>
    <col min="8714" max="8714" width="23.140625" style="40" customWidth="1"/>
    <col min="8715" max="8721" width="4.5703125" style="40" customWidth="1"/>
    <col min="8722" max="8722" width="2.42578125" style="40" customWidth="1"/>
    <col min="8723" max="8723" width="5.85546875" style="40" customWidth="1"/>
    <col min="8724" max="8726" width="6.85546875" style="40" customWidth="1"/>
    <col min="8727" max="8967" width="8.85546875" style="40"/>
    <col min="8968" max="8969" width="5.140625" style="40" customWidth="1"/>
    <col min="8970" max="8970" width="23.140625" style="40" customWidth="1"/>
    <col min="8971" max="8977" width="4.5703125" style="40" customWidth="1"/>
    <col min="8978" max="8978" width="2.42578125" style="40" customWidth="1"/>
    <col min="8979" max="8979" width="5.85546875" style="40" customWidth="1"/>
    <col min="8980" max="8982" width="6.85546875" style="40" customWidth="1"/>
    <col min="8983" max="9223" width="8.85546875" style="40"/>
    <col min="9224" max="9225" width="5.140625" style="40" customWidth="1"/>
    <col min="9226" max="9226" width="23.140625" style="40" customWidth="1"/>
    <col min="9227" max="9233" width="4.5703125" style="40" customWidth="1"/>
    <col min="9234" max="9234" width="2.42578125" style="40" customWidth="1"/>
    <col min="9235" max="9235" width="5.85546875" style="40" customWidth="1"/>
    <col min="9236" max="9238" width="6.85546875" style="40" customWidth="1"/>
    <col min="9239" max="9479" width="8.85546875" style="40"/>
    <col min="9480" max="9481" width="5.140625" style="40" customWidth="1"/>
    <col min="9482" max="9482" width="23.140625" style="40" customWidth="1"/>
    <col min="9483" max="9489" width="4.5703125" style="40" customWidth="1"/>
    <col min="9490" max="9490" width="2.42578125" style="40" customWidth="1"/>
    <col min="9491" max="9491" width="5.85546875" style="40" customWidth="1"/>
    <col min="9492" max="9494" width="6.85546875" style="40" customWidth="1"/>
    <col min="9495" max="9735" width="8.85546875" style="40"/>
    <col min="9736" max="9737" width="5.140625" style="40" customWidth="1"/>
    <col min="9738" max="9738" width="23.140625" style="40" customWidth="1"/>
    <col min="9739" max="9745" width="4.5703125" style="40" customWidth="1"/>
    <col min="9746" max="9746" width="2.42578125" style="40" customWidth="1"/>
    <col min="9747" max="9747" width="5.85546875" style="40" customWidth="1"/>
    <col min="9748" max="9750" width="6.85546875" style="40" customWidth="1"/>
    <col min="9751" max="9991" width="8.85546875" style="40"/>
    <col min="9992" max="9993" width="5.140625" style="40" customWidth="1"/>
    <col min="9994" max="9994" width="23.140625" style="40" customWidth="1"/>
    <col min="9995" max="10001" width="4.5703125" style="40" customWidth="1"/>
    <col min="10002" max="10002" width="2.42578125" style="40" customWidth="1"/>
    <col min="10003" max="10003" width="5.85546875" style="40" customWidth="1"/>
    <col min="10004" max="10006" width="6.85546875" style="40" customWidth="1"/>
    <col min="10007" max="10247" width="8.85546875" style="40"/>
    <col min="10248" max="10249" width="5.140625" style="40" customWidth="1"/>
    <col min="10250" max="10250" width="23.140625" style="40" customWidth="1"/>
    <col min="10251" max="10257" width="4.5703125" style="40" customWidth="1"/>
    <col min="10258" max="10258" width="2.42578125" style="40" customWidth="1"/>
    <col min="10259" max="10259" width="5.85546875" style="40" customWidth="1"/>
    <col min="10260" max="10262" width="6.85546875" style="40" customWidth="1"/>
    <col min="10263" max="10503" width="8.85546875" style="40"/>
    <col min="10504" max="10505" width="5.140625" style="40" customWidth="1"/>
    <col min="10506" max="10506" width="23.140625" style="40" customWidth="1"/>
    <col min="10507" max="10513" width="4.5703125" style="40" customWidth="1"/>
    <col min="10514" max="10514" width="2.42578125" style="40" customWidth="1"/>
    <col min="10515" max="10515" width="5.85546875" style="40" customWidth="1"/>
    <col min="10516" max="10518" width="6.85546875" style="40" customWidth="1"/>
    <col min="10519" max="10759" width="8.85546875" style="40"/>
    <col min="10760" max="10761" width="5.140625" style="40" customWidth="1"/>
    <col min="10762" max="10762" width="23.140625" style="40" customWidth="1"/>
    <col min="10763" max="10769" width="4.5703125" style="40" customWidth="1"/>
    <col min="10770" max="10770" width="2.42578125" style="40" customWidth="1"/>
    <col min="10771" max="10771" width="5.85546875" style="40" customWidth="1"/>
    <col min="10772" max="10774" width="6.85546875" style="40" customWidth="1"/>
    <col min="10775" max="11015" width="8.85546875" style="40"/>
    <col min="11016" max="11017" width="5.140625" style="40" customWidth="1"/>
    <col min="11018" max="11018" width="23.140625" style="40" customWidth="1"/>
    <col min="11019" max="11025" width="4.5703125" style="40" customWidth="1"/>
    <col min="11026" max="11026" width="2.42578125" style="40" customWidth="1"/>
    <col min="11027" max="11027" width="5.85546875" style="40" customWidth="1"/>
    <col min="11028" max="11030" width="6.85546875" style="40" customWidth="1"/>
    <col min="11031" max="11271" width="8.85546875" style="40"/>
    <col min="11272" max="11273" width="5.140625" style="40" customWidth="1"/>
    <col min="11274" max="11274" width="23.140625" style="40" customWidth="1"/>
    <col min="11275" max="11281" width="4.5703125" style="40" customWidth="1"/>
    <col min="11282" max="11282" width="2.42578125" style="40" customWidth="1"/>
    <col min="11283" max="11283" width="5.85546875" style="40" customWidth="1"/>
    <col min="11284" max="11286" width="6.85546875" style="40" customWidth="1"/>
    <col min="11287" max="11527" width="8.85546875" style="40"/>
    <col min="11528" max="11529" width="5.140625" style="40" customWidth="1"/>
    <col min="11530" max="11530" width="23.140625" style="40" customWidth="1"/>
    <col min="11531" max="11537" width="4.5703125" style="40" customWidth="1"/>
    <col min="11538" max="11538" width="2.42578125" style="40" customWidth="1"/>
    <col min="11539" max="11539" width="5.85546875" style="40" customWidth="1"/>
    <col min="11540" max="11542" width="6.85546875" style="40" customWidth="1"/>
    <col min="11543" max="11783" width="8.85546875" style="40"/>
    <col min="11784" max="11785" width="5.140625" style="40" customWidth="1"/>
    <col min="11786" max="11786" width="23.140625" style="40" customWidth="1"/>
    <col min="11787" max="11793" width="4.5703125" style="40" customWidth="1"/>
    <col min="11794" max="11794" width="2.42578125" style="40" customWidth="1"/>
    <col min="11795" max="11795" width="5.85546875" style="40" customWidth="1"/>
    <col min="11796" max="11798" width="6.85546875" style="40" customWidth="1"/>
    <col min="11799" max="12039" width="8.85546875" style="40"/>
    <col min="12040" max="12041" width="5.140625" style="40" customWidth="1"/>
    <col min="12042" max="12042" width="23.140625" style="40" customWidth="1"/>
    <col min="12043" max="12049" width="4.5703125" style="40" customWidth="1"/>
    <col min="12050" max="12050" width="2.42578125" style="40" customWidth="1"/>
    <col min="12051" max="12051" width="5.85546875" style="40" customWidth="1"/>
    <col min="12052" max="12054" width="6.85546875" style="40" customWidth="1"/>
    <col min="12055" max="12295" width="8.85546875" style="40"/>
    <col min="12296" max="12297" width="5.140625" style="40" customWidth="1"/>
    <col min="12298" max="12298" width="23.140625" style="40" customWidth="1"/>
    <col min="12299" max="12305" width="4.5703125" style="40" customWidth="1"/>
    <col min="12306" max="12306" width="2.42578125" style="40" customWidth="1"/>
    <col min="12307" max="12307" width="5.85546875" style="40" customWidth="1"/>
    <col min="12308" max="12310" width="6.85546875" style="40" customWidth="1"/>
    <col min="12311" max="12551" width="8.85546875" style="40"/>
    <col min="12552" max="12553" width="5.140625" style="40" customWidth="1"/>
    <col min="12554" max="12554" width="23.140625" style="40" customWidth="1"/>
    <col min="12555" max="12561" width="4.5703125" style="40" customWidth="1"/>
    <col min="12562" max="12562" width="2.42578125" style="40" customWidth="1"/>
    <col min="12563" max="12563" width="5.85546875" style="40" customWidth="1"/>
    <col min="12564" max="12566" width="6.85546875" style="40" customWidth="1"/>
    <col min="12567" max="12807" width="8.85546875" style="40"/>
    <col min="12808" max="12809" width="5.140625" style="40" customWidth="1"/>
    <col min="12810" max="12810" width="23.140625" style="40" customWidth="1"/>
    <col min="12811" max="12817" width="4.5703125" style="40" customWidth="1"/>
    <col min="12818" max="12818" width="2.42578125" style="40" customWidth="1"/>
    <col min="12819" max="12819" width="5.85546875" style="40" customWidth="1"/>
    <col min="12820" max="12822" width="6.85546875" style="40" customWidth="1"/>
    <col min="12823" max="13063" width="8.85546875" style="40"/>
    <col min="13064" max="13065" width="5.140625" style="40" customWidth="1"/>
    <col min="13066" max="13066" width="23.140625" style="40" customWidth="1"/>
    <col min="13067" max="13073" width="4.5703125" style="40" customWidth="1"/>
    <col min="13074" max="13074" width="2.42578125" style="40" customWidth="1"/>
    <col min="13075" max="13075" width="5.85546875" style="40" customWidth="1"/>
    <col min="13076" max="13078" width="6.85546875" style="40" customWidth="1"/>
    <col min="13079" max="13319" width="8.85546875" style="40"/>
    <col min="13320" max="13321" width="5.140625" style="40" customWidth="1"/>
    <col min="13322" max="13322" width="23.140625" style="40" customWidth="1"/>
    <col min="13323" max="13329" width="4.5703125" style="40" customWidth="1"/>
    <col min="13330" max="13330" width="2.42578125" style="40" customWidth="1"/>
    <col min="13331" max="13331" width="5.85546875" style="40" customWidth="1"/>
    <col min="13332" max="13334" width="6.85546875" style="40" customWidth="1"/>
    <col min="13335" max="13575" width="8.85546875" style="40"/>
    <col min="13576" max="13577" width="5.140625" style="40" customWidth="1"/>
    <col min="13578" max="13578" width="23.140625" style="40" customWidth="1"/>
    <col min="13579" max="13585" width="4.5703125" style="40" customWidth="1"/>
    <col min="13586" max="13586" width="2.42578125" style="40" customWidth="1"/>
    <col min="13587" max="13587" width="5.85546875" style="40" customWidth="1"/>
    <col min="13588" max="13590" width="6.85546875" style="40" customWidth="1"/>
    <col min="13591" max="13831" width="8.85546875" style="40"/>
    <col min="13832" max="13833" width="5.140625" style="40" customWidth="1"/>
    <col min="13834" max="13834" width="23.140625" style="40" customWidth="1"/>
    <col min="13835" max="13841" width="4.5703125" style="40" customWidth="1"/>
    <col min="13842" max="13842" width="2.42578125" style="40" customWidth="1"/>
    <col min="13843" max="13843" width="5.85546875" style="40" customWidth="1"/>
    <col min="13844" max="13846" width="6.85546875" style="40" customWidth="1"/>
    <col min="13847" max="14087" width="8.85546875" style="40"/>
    <col min="14088" max="14089" width="5.140625" style="40" customWidth="1"/>
    <col min="14090" max="14090" width="23.140625" style="40" customWidth="1"/>
    <col min="14091" max="14097" width="4.5703125" style="40" customWidth="1"/>
    <col min="14098" max="14098" width="2.42578125" style="40" customWidth="1"/>
    <col min="14099" max="14099" width="5.85546875" style="40" customWidth="1"/>
    <col min="14100" max="14102" width="6.85546875" style="40" customWidth="1"/>
    <col min="14103" max="14343" width="8.85546875" style="40"/>
    <col min="14344" max="14345" width="5.140625" style="40" customWidth="1"/>
    <col min="14346" max="14346" width="23.140625" style="40" customWidth="1"/>
    <col min="14347" max="14353" width="4.5703125" style="40" customWidth="1"/>
    <col min="14354" max="14354" width="2.42578125" style="40" customWidth="1"/>
    <col min="14355" max="14355" width="5.85546875" style="40" customWidth="1"/>
    <col min="14356" max="14358" width="6.85546875" style="40" customWidth="1"/>
    <col min="14359" max="14599" width="8.85546875" style="40"/>
    <col min="14600" max="14601" width="5.140625" style="40" customWidth="1"/>
    <col min="14602" max="14602" width="23.140625" style="40" customWidth="1"/>
    <col min="14603" max="14609" width="4.5703125" style="40" customWidth="1"/>
    <col min="14610" max="14610" width="2.42578125" style="40" customWidth="1"/>
    <col min="14611" max="14611" width="5.85546875" style="40" customWidth="1"/>
    <col min="14612" max="14614" width="6.85546875" style="40" customWidth="1"/>
    <col min="14615" max="14855" width="8.85546875" style="40"/>
    <col min="14856" max="14857" width="5.140625" style="40" customWidth="1"/>
    <col min="14858" max="14858" width="23.140625" style="40" customWidth="1"/>
    <col min="14859" max="14865" width="4.5703125" style="40" customWidth="1"/>
    <col min="14866" max="14866" width="2.42578125" style="40" customWidth="1"/>
    <col min="14867" max="14867" width="5.85546875" style="40" customWidth="1"/>
    <col min="14868" max="14870" width="6.85546875" style="40" customWidth="1"/>
    <col min="14871" max="15111" width="8.85546875" style="40"/>
    <col min="15112" max="15113" width="5.140625" style="40" customWidth="1"/>
    <col min="15114" max="15114" width="23.140625" style="40" customWidth="1"/>
    <col min="15115" max="15121" width="4.5703125" style="40" customWidth="1"/>
    <col min="15122" max="15122" width="2.42578125" style="40" customWidth="1"/>
    <col min="15123" max="15123" width="5.85546875" style="40" customWidth="1"/>
    <col min="15124" max="15126" width="6.85546875" style="40" customWidth="1"/>
    <col min="15127" max="15367" width="8.85546875" style="40"/>
    <col min="15368" max="15369" width="5.140625" style="40" customWidth="1"/>
    <col min="15370" max="15370" width="23.140625" style="40" customWidth="1"/>
    <col min="15371" max="15377" width="4.5703125" style="40" customWidth="1"/>
    <col min="15378" max="15378" width="2.42578125" style="40" customWidth="1"/>
    <col min="15379" max="15379" width="5.85546875" style="40" customWidth="1"/>
    <col min="15380" max="15382" width="6.85546875" style="40" customWidth="1"/>
    <col min="15383" max="15623" width="8.85546875" style="40"/>
    <col min="15624" max="15625" width="5.140625" style="40" customWidth="1"/>
    <col min="15626" max="15626" width="23.140625" style="40" customWidth="1"/>
    <col min="15627" max="15633" width="4.5703125" style="40" customWidth="1"/>
    <col min="15634" max="15634" width="2.42578125" style="40" customWidth="1"/>
    <col min="15635" max="15635" width="5.85546875" style="40" customWidth="1"/>
    <col min="15636" max="15638" width="6.85546875" style="40" customWidth="1"/>
    <col min="15639" max="15879" width="8.85546875" style="40"/>
    <col min="15880" max="15881" width="5.140625" style="40" customWidth="1"/>
    <col min="15882" max="15882" width="23.140625" style="40" customWidth="1"/>
    <col min="15883" max="15889" width="4.5703125" style="40" customWidth="1"/>
    <col min="15890" max="15890" width="2.42578125" style="40" customWidth="1"/>
    <col min="15891" max="15891" width="5.85546875" style="40" customWidth="1"/>
    <col min="15892" max="15894" width="6.85546875" style="40" customWidth="1"/>
    <col min="15895" max="16135" width="8.85546875" style="40"/>
    <col min="16136" max="16137" width="5.140625" style="40" customWidth="1"/>
    <col min="16138" max="16138" width="23.140625" style="40" customWidth="1"/>
    <col min="16139" max="16145" width="4.5703125" style="40" customWidth="1"/>
    <col min="16146" max="16146" width="2.42578125" style="40" customWidth="1"/>
    <col min="16147" max="16147" width="5.85546875" style="40" customWidth="1"/>
    <col min="16148" max="16150" width="6.85546875" style="40" customWidth="1"/>
    <col min="16151" max="16384" width="8.85546875" style="40"/>
  </cols>
  <sheetData>
    <row r="1" spans="1:22" ht="23.25" customHeight="1">
      <c r="A1" s="246" t="s">
        <v>171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41"/>
    </row>
    <row r="2" spans="1:22" ht="33.75" customHeight="1">
      <c r="B2" s="247" t="s">
        <v>172</v>
      </c>
      <c r="C2" s="247"/>
      <c r="D2" s="247"/>
      <c r="E2" s="248" t="str">
        <f>IF('参加申込書(NO1~30)'!C3="","",'参加申込書(NO1~30)'!C3)</f>
        <v/>
      </c>
      <c r="F2" s="247"/>
      <c r="G2" s="247"/>
      <c r="H2" s="247"/>
      <c r="I2" s="247"/>
      <c r="J2" s="247"/>
      <c r="K2" s="247"/>
      <c r="L2" s="247"/>
      <c r="M2" s="71"/>
      <c r="N2" s="71"/>
      <c r="O2" s="71"/>
      <c r="P2" s="71"/>
      <c r="Q2" s="71"/>
      <c r="R2" s="71"/>
      <c r="S2" s="71"/>
      <c r="T2" s="71"/>
      <c r="U2" s="71"/>
      <c r="V2" s="42"/>
    </row>
    <row r="3" spans="1:22" ht="6" customHeight="1" thickBot="1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6"/>
      <c r="S3" s="46"/>
      <c r="T3" s="46"/>
      <c r="U3" s="46"/>
      <c r="V3" s="47"/>
    </row>
    <row r="4" spans="1:22" ht="12" customHeight="1">
      <c r="A4" s="249" t="s">
        <v>59</v>
      </c>
      <c r="B4" s="252" t="s">
        <v>173</v>
      </c>
      <c r="C4" s="252" t="s">
        <v>106</v>
      </c>
      <c r="D4" s="74" t="s">
        <v>174</v>
      </c>
      <c r="E4" s="255" t="s">
        <v>108</v>
      </c>
      <c r="F4" s="258" t="s">
        <v>175</v>
      </c>
      <c r="G4" s="260" t="s">
        <v>176</v>
      </c>
      <c r="H4" s="263" t="s">
        <v>177</v>
      </c>
      <c r="I4" s="264"/>
      <c r="J4" s="264"/>
      <c r="K4" s="264"/>
      <c r="L4" s="264"/>
      <c r="M4" s="265"/>
      <c r="N4" s="266" t="s">
        <v>178</v>
      </c>
      <c r="O4" s="267"/>
      <c r="P4" s="75" t="s">
        <v>179</v>
      </c>
      <c r="Q4" s="48"/>
      <c r="R4" s="268" t="s">
        <v>180</v>
      </c>
      <c r="S4" s="268"/>
      <c r="T4" s="268"/>
      <c r="U4" s="268"/>
      <c r="V4" s="49"/>
    </row>
    <row r="5" spans="1:22" ht="28.35" customHeight="1" thickBot="1">
      <c r="A5" s="250"/>
      <c r="B5" s="253"/>
      <c r="C5" s="253"/>
      <c r="D5" s="269" t="s">
        <v>181</v>
      </c>
      <c r="E5" s="256"/>
      <c r="F5" s="250"/>
      <c r="G5" s="261"/>
      <c r="H5" s="271" t="s">
        <v>182</v>
      </c>
      <c r="I5" s="273" t="s">
        <v>183</v>
      </c>
      <c r="J5" s="273" t="s">
        <v>184</v>
      </c>
      <c r="K5" s="273"/>
      <c r="L5" s="273" t="s">
        <v>185</v>
      </c>
      <c r="M5" s="276" t="s">
        <v>186</v>
      </c>
      <c r="N5" s="278" t="s">
        <v>187</v>
      </c>
      <c r="O5" s="280" t="s">
        <v>188</v>
      </c>
      <c r="P5" s="282" t="s">
        <v>189</v>
      </c>
      <c r="Q5" s="48"/>
      <c r="R5" s="268"/>
      <c r="S5" s="268"/>
      <c r="T5" s="268"/>
      <c r="U5" s="268"/>
      <c r="V5" s="49"/>
    </row>
    <row r="6" spans="1:22" ht="28.35" customHeight="1" thickBot="1">
      <c r="A6" s="251"/>
      <c r="B6" s="254"/>
      <c r="C6" s="254"/>
      <c r="D6" s="270"/>
      <c r="E6" s="257"/>
      <c r="F6" s="259"/>
      <c r="G6" s="262"/>
      <c r="H6" s="272"/>
      <c r="I6" s="274"/>
      <c r="J6" s="275"/>
      <c r="K6" s="275"/>
      <c r="L6" s="274"/>
      <c r="M6" s="277"/>
      <c r="N6" s="279"/>
      <c r="O6" s="281"/>
      <c r="P6" s="283"/>
      <c r="Q6" s="48"/>
      <c r="R6" s="284" t="s">
        <v>190</v>
      </c>
      <c r="S6" s="285"/>
      <c r="T6" s="285" t="s">
        <v>191</v>
      </c>
      <c r="U6" s="286"/>
      <c r="V6" s="49"/>
    </row>
    <row r="7" spans="1:22" ht="9.6" customHeight="1">
      <c r="A7" s="310"/>
      <c r="B7" s="311">
        <v>1</v>
      </c>
      <c r="C7" s="312" t="str">
        <f>IF(A7="","",VLOOKUP(A7,'パンフレット (100名以上用)'!$AK$17:$AT$167,2,FALSE))</f>
        <v/>
      </c>
      <c r="D7" s="76"/>
      <c r="E7" s="312" t="str">
        <f>IF(A7="","",VLOOKUP(A7,'パンフレット (100名以上用)'!$AK$17:$AT$167,8,FALSE))</f>
        <v/>
      </c>
      <c r="F7" s="310"/>
      <c r="G7" s="313"/>
      <c r="H7" s="314"/>
      <c r="I7" s="300"/>
      <c r="J7" s="302"/>
      <c r="K7" s="303"/>
      <c r="L7" s="300"/>
      <c r="M7" s="302"/>
      <c r="N7" s="306"/>
      <c r="O7" s="308"/>
      <c r="P7" s="315"/>
      <c r="Q7" s="48"/>
      <c r="R7" s="317" t="s">
        <v>192</v>
      </c>
      <c r="S7" s="318"/>
      <c r="T7" s="287"/>
      <c r="U7" s="288"/>
      <c r="V7" s="49"/>
    </row>
    <row r="8" spans="1:22" ht="26.45" customHeight="1" thickBot="1">
      <c r="A8" s="292"/>
      <c r="B8" s="294"/>
      <c r="C8" s="295"/>
      <c r="D8" s="80" t="str">
        <f>IF(A7="","",VLOOKUP(A7,'パンフレット (100名以上用)'!$AK$17:$AT$167,3,FALSE))</f>
        <v/>
      </c>
      <c r="E8" s="295"/>
      <c r="F8" s="292"/>
      <c r="G8" s="297"/>
      <c r="H8" s="299"/>
      <c r="I8" s="301"/>
      <c r="J8" s="304"/>
      <c r="K8" s="305"/>
      <c r="L8" s="301"/>
      <c r="M8" s="304"/>
      <c r="N8" s="307"/>
      <c r="O8" s="309"/>
      <c r="P8" s="316"/>
      <c r="Q8" s="50"/>
      <c r="R8" s="319"/>
      <c r="S8" s="320"/>
      <c r="T8" s="289"/>
      <c r="U8" s="290"/>
      <c r="V8" s="51"/>
    </row>
    <row r="9" spans="1:22" ht="9.6" customHeight="1">
      <c r="A9" s="291"/>
      <c r="B9" s="293">
        <v>2</v>
      </c>
      <c r="C9" s="295" t="str">
        <f>IF(A9="","",VLOOKUP(A9,'パンフレット (100名以上用)'!$AK$17:$AT$167,2,FALSE))</f>
        <v/>
      </c>
      <c r="D9" s="77"/>
      <c r="E9" s="295" t="str">
        <f>IF(A9="","",VLOOKUP(A9,'パンフレット (100名以上用)'!$AK$17:$AT$167,8,FALSE))</f>
        <v/>
      </c>
      <c r="F9" s="291"/>
      <c r="G9" s="296"/>
      <c r="H9" s="298"/>
      <c r="I9" s="335"/>
      <c r="J9" s="336"/>
      <c r="K9" s="337"/>
      <c r="L9" s="335"/>
      <c r="M9" s="336"/>
      <c r="N9" s="298"/>
      <c r="O9" s="338"/>
      <c r="P9" s="316"/>
      <c r="Q9" s="50"/>
      <c r="R9" s="331" t="s">
        <v>193</v>
      </c>
      <c r="S9" s="331"/>
      <c r="T9" s="331"/>
      <c r="U9" s="331"/>
      <c r="V9" s="51"/>
    </row>
    <row r="10" spans="1:22" ht="26.45" customHeight="1">
      <c r="A10" s="292"/>
      <c r="B10" s="294"/>
      <c r="C10" s="295"/>
      <c r="D10" s="80" t="str">
        <f>IF(A9="","",VLOOKUP(A9,'パンフレット (100名以上用)'!$AK$17:$AT$167,3,FALSE))</f>
        <v/>
      </c>
      <c r="E10" s="295"/>
      <c r="F10" s="292"/>
      <c r="G10" s="297"/>
      <c r="H10" s="299"/>
      <c r="I10" s="301"/>
      <c r="J10" s="304"/>
      <c r="K10" s="305"/>
      <c r="L10" s="301"/>
      <c r="M10" s="304"/>
      <c r="N10" s="299"/>
      <c r="O10" s="339"/>
      <c r="P10" s="316"/>
      <c r="Q10" s="50"/>
      <c r="R10" s="331"/>
      <c r="S10" s="331"/>
      <c r="T10" s="331"/>
      <c r="U10" s="331"/>
      <c r="V10" s="52"/>
    </row>
    <row r="11" spans="1:22" ht="9.6" customHeight="1" thickBot="1">
      <c r="A11" s="291"/>
      <c r="B11" s="293">
        <v>3</v>
      </c>
      <c r="C11" s="295" t="str">
        <f>IF(A11="","",VLOOKUP(A11,'パンフレット (100名以上用)'!$AK$17:$AT$167,2,FALSE))</f>
        <v/>
      </c>
      <c r="D11" s="77"/>
      <c r="E11" s="295" t="str">
        <f>IF(A11="","",VLOOKUP(A11,'パンフレット (100名以上用)'!$AK$17:$AT$167,8,FALSE))</f>
        <v/>
      </c>
      <c r="F11" s="291"/>
      <c r="G11" s="333"/>
      <c r="H11" s="327"/>
      <c r="I11" s="325"/>
      <c r="J11" s="321"/>
      <c r="K11" s="322"/>
      <c r="L11" s="325"/>
      <c r="M11" s="321"/>
      <c r="N11" s="327"/>
      <c r="O11" s="329"/>
      <c r="P11" s="316"/>
      <c r="Q11" s="50"/>
      <c r="R11" s="332"/>
      <c r="S11" s="332"/>
      <c r="T11" s="332"/>
      <c r="U11" s="332"/>
      <c r="V11" s="52"/>
    </row>
    <row r="12" spans="1:22" ht="26.45" customHeight="1">
      <c r="A12" s="292"/>
      <c r="B12" s="294"/>
      <c r="C12" s="295"/>
      <c r="D12" s="80" t="str">
        <f>IF(A11="","",VLOOKUP(A11,'パンフレット (100名以上用)'!$AK$17:$AT$167,3,FALSE))</f>
        <v/>
      </c>
      <c r="E12" s="295"/>
      <c r="F12" s="292"/>
      <c r="G12" s="334"/>
      <c r="H12" s="328"/>
      <c r="I12" s="326"/>
      <c r="J12" s="323"/>
      <c r="K12" s="324"/>
      <c r="L12" s="326"/>
      <c r="M12" s="323"/>
      <c r="N12" s="328"/>
      <c r="O12" s="330"/>
      <c r="P12" s="316"/>
      <c r="Q12" s="50"/>
      <c r="R12" s="67"/>
      <c r="S12" s="68" t="s">
        <v>194</v>
      </c>
      <c r="T12" s="68" t="s">
        <v>195</v>
      </c>
      <c r="U12" s="69" t="s">
        <v>196</v>
      </c>
      <c r="V12" s="48"/>
    </row>
    <row r="13" spans="1:22" ht="9.6" customHeight="1">
      <c r="A13" s="291"/>
      <c r="B13" s="293">
        <v>4</v>
      </c>
      <c r="C13" s="295" t="str">
        <f>IF(A13="","",VLOOKUP(A13,'パンフレット (100名以上用)'!$AK$17:$AT$167,2,FALSE))</f>
        <v/>
      </c>
      <c r="D13" s="77"/>
      <c r="E13" s="295" t="str">
        <f>IF(A13="","",VLOOKUP(A13,'パンフレット (100名以上用)'!$AK$17:$AT$167,8,FALSE))</f>
        <v/>
      </c>
      <c r="F13" s="291"/>
      <c r="G13" s="333"/>
      <c r="H13" s="327"/>
      <c r="I13" s="325"/>
      <c r="J13" s="321"/>
      <c r="K13" s="322"/>
      <c r="L13" s="325"/>
      <c r="M13" s="321"/>
      <c r="N13" s="327"/>
      <c r="O13" s="329"/>
      <c r="P13" s="316"/>
      <c r="Q13" s="50"/>
      <c r="R13" s="348" t="s">
        <v>197</v>
      </c>
      <c r="S13" s="340"/>
      <c r="T13" s="340"/>
      <c r="U13" s="342"/>
      <c r="V13" s="48"/>
    </row>
    <row r="14" spans="1:22" ht="26.45" customHeight="1">
      <c r="A14" s="292"/>
      <c r="B14" s="294"/>
      <c r="C14" s="295"/>
      <c r="D14" s="80" t="str">
        <f>IF(A13="","",VLOOKUP(A13,'パンフレット (100名以上用)'!$AK$17:$AT$167,3,FALSE))</f>
        <v/>
      </c>
      <c r="E14" s="295"/>
      <c r="F14" s="292"/>
      <c r="G14" s="334"/>
      <c r="H14" s="328"/>
      <c r="I14" s="326"/>
      <c r="J14" s="323"/>
      <c r="K14" s="324"/>
      <c r="L14" s="326"/>
      <c r="M14" s="323"/>
      <c r="N14" s="328"/>
      <c r="O14" s="330"/>
      <c r="P14" s="316"/>
      <c r="Q14" s="50"/>
      <c r="R14" s="349"/>
      <c r="S14" s="341"/>
      <c r="T14" s="341"/>
      <c r="U14" s="343"/>
      <c r="V14" s="53"/>
    </row>
    <row r="15" spans="1:22" ht="9.6" customHeight="1">
      <c r="A15" s="291"/>
      <c r="B15" s="293">
        <v>5</v>
      </c>
      <c r="C15" s="295" t="str">
        <f>IF(A15="","",VLOOKUP(A15,'パンフレット (100名以上用)'!$AK$17:$AT$167,2,FALSE))</f>
        <v/>
      </c>
      <c r="D15" s="77"/>
      <c r="E15" s="295" t="str">
        <f>IF(A15="","",VLOOKUP(A15,'パンフレット (100名以上用)'!$AK$17:$AT$167,8,FALSE))</f>
        <v/>
      </c>
      <c r="F15" s="291"/>
      <c r="G15" s="333"/>
      <c r="H15" s="327"/>
      <c r="I15" s="325"/>
      <c r="J15" s="321"/>
      <c r="K15" s="322"/>
      <c r="L15" s="325"/>
      <c r="M15" s="321"/>
      <c r="N15" s="327"/>
      <c r="O15" s="329"/>
      <c r="P15" s="316"/>
      <c r="Q15" s="50"/>
      <c r="R15" s="348" t="s">
        <v>198</v>
      </c>
      <c r="S15" s="340"/>
      <c r="T15" s="340"/>
      <c r="U15" s="342"/>
      <c r="V15" s="53"/>
    </row>
    <row r="16" spans="1:22" ht="26.45" customHeight="1" thickBot="1">
      <c r="A16" s="344"/>
      <c r="B16" s="345"/>
      <c r="C16" s="346"/>
      <c r="D16" s="79" t="str">
        <f>IF(A15="","",VLOOKUP(A15,'パンフレット (100名以上用)'!$AK$17:$AT$167,3,FALSE))</f>
        <v/>
      </c>
      <c r="E16" s="346"/>
      <c r="F16" s="344"/>
      <c r="G16" s="347"/>
      <c r="H16" s="355"/>
      <c r="I16" s="356"/>
      <c r="J16" s="357"/>
      <c r="K16" s="358"/>
      <c r="L16" s="356"/>
      <c r="M16" s="357"/>
      <c r="N16" s="355"/>
      <c r="O16" s="350"/>
      <c r="P16" s="351"/>
      <c r="Q16" s="50"/>
      <c r="R16" s="352"/>
      <c r="S16" s="353"/>
      <c r="T16" s="353"/>
      <c r="U16" s="354"/>
      <c r="V16" s="53"/>
    </row>
    <row r="17" spans="1:22" ht="9.6" customHeight="1">
      <c r="A17" s="310"/>
      <c r="B17" s="311">
        <v>6</v>
      </c>
      <c r="C17" s="312" t="str">
        <f>IF(A17="","",VLOOKUP(A17,'パンフレット (100名以上用)'!$AK$17:$AT$167,2,FALSE))</f>
        <v/>
      </c>
      <c r="D17" s="76"/>
      <c r="E17" s="312" t="str">
        <f>IF(A17="","",VLOOKUP(A17,'パンフレット (100名以上用)'!$AK$17:$AT$167,8,FALSE))</f>
        <v/>
      </c>
      <c r="F17" s="310"/>
      <c r="G17" s="313"/>
      <c r="H17" s="314"/>
      <c r="I17" s="300"/>
      <c r="J17" s="302"/>
      <c r="K17" s="303"/>
      <c r="L17" s="300"/>
      <c r="M17" s="302"/>
      <c r="N17" s="306"/>
      <c r="O17" s="308"/>
      <c r="P17" s="315"/>
      <c r="Q17" s="48"/>
      <c r="R17" s="53"/>
      <c r="S17" s="48"/>
      <c r="T17" s="48"/>
      <c r="U17" s="48"/>
      <c r="V17" s="53"/>
    </row>
    <row r="18" spans="1:22" ht="26.45" customHeight="1" thickBot="1">
      <c r="A18" s="292"/>
      <c r="B18" s="294"/>
      <c r="C18" s="295"/>
      <c r="D18" s="80" t="str">
        <f>IF(A17="","",VLOOKUP(A17,'パンフレット (100名以上用)'!$AK$17:$AT$167,3,FALSE))</f>
        <v/>
      </c>
      <c r="E18" s="295"/>
      <c r="F18" s="292"/>
      <c r="G18" s="297"/>
      <c r="H18" s="299"/>
      <c r="I18" s="301"/>
      <c r="J18" s="304"/>
      <c r="K18" s="305"/>
      <c r="L18" s="301"/>
      <c r="M18" s="304"/>
      <c r="N18" s="307"/>
      <c r="O18" s="309"/>
      <c r="P18" s="316"/>
      <c r="Q18" s="50"/>
      <c r="R18" s="359" t="s">
        <v>199</v>
      </c>
      <c r="S18" s="359"/>
      <c r="T18" s="359"/>
      <c r="U18" s="359"/>
      <c r="V18" s="54"/>
    </row>
    <row r="19" spans="1:22" ht="9.6" customHeight="1">
      <c r="A19" s="291"/>
      <c r="B19" s="293">
        <v>7</v>
      </c>
      <c r="C19" s="295" t="str">
        <f>IF(A19="","",VLOOKUP(A19,'パンフレット (100名以上用)'!$AK$17:$AT$167,2,FALSE))</f>
        <v/>
      </c>
      <c r="D19" s="77"/>
      <c r="E19" s="295" t="str">
        <f>IF(A19="","",VLOOKUP(A19,'パンフレット (100名以上用)'!$AK$17:$AT$167,8,FALSE))</f>
        <v/>
      </c>
      <c r="F19" s="291"/>
      <c r="G19" s="296"/>
      <c r="H19" s="298"/>
      <c r="I19" s="335"/>
      <c r="J19" s="336"/>
      <c r="K19" s="337"/>
      <c r="L19" s="335"/>
      <c r="M19" s="336"/>
      <c r="N19" s="298"/>
      <c r="O19" s="338"/>
      <c r="P19" s="316"/>
      <c r="Q19" s="48"/>
      <c r="R19" s="360" t="s">
        <v>200</v>
      </c>
      <c r="S19" s="361"/>
      <c r="T19" s="361"/>
      <c r="U19" s="362"/>
      <c r="V19" s="55"/>
    </row>
    <row r="20" spans="1:22" ht="26.45" customHeight="1">
      <c r="A20" s="292"/>
      <c r="B20" s="294"/>
      <c r="C20" s="295"/>
      <c r="D20" s="80" t="str">
        <f>IF(A19="","",VLOOKUP(A19,'パンフレット (100名以上用)'!$AK$17:$AT$167,3,FALSE))</f>
        <v/>
      </c>
      <c r="E20" s="295"/>
      <c r="F20" s="292"/>
      <c r="G20" s="297"/>
      <c r="H20" s="299"/>
      <c r="I20" s="301"/>
      <c r="J20" s="304"/>
      <c r="K20" s="305"/>
      <c r="L20" s="301"/>
      <c r="M20" s="304"/>
      <c r="N20" s="299"/>
      <c r="O20" s="339"/>
      <c r="P20" s="316"/>
      <c r="Q20" s="50"/>
      <c r="R20" s="363"/>
      <c r="S20" s="364"/>
      <c r="T20" s="364"/>
      <c r="U20" s="365"/>
      <c r="V20" s="55"/>
    </row>
    <row r="21" spans="1:22" ht="9.6" customHeight="1">
      <c r="A21" s="291"/>
      <c r="B21" s="293">
        <v>8</v>
      </c>
      <c r="C21" s="295" t="str">
        <f>IF(A21="","",VLOOKUP(A21,'パンフレット (100名以上用)'!$AK$17:$AT$167,2,FALSE))</f>
        <v/>
      </c>
      <c r="D21" s="77"/>
      <c r="E21" s="295" t="str">
        <f>IF(A21="","",VLOOKUP(A21,'パンフレット (100名以上用)'!$AK$17:$AT$167,8,FALSE))</f>
        <v/>
      </c>
      <c r="F21" s="291"/>
      <c r="G21" s="333"/>
      <c r="H21" s="327"/>
      <c r="I21" s="325"/>
      <c r="J21" s="321"/>
      <c r="K21" s="322"/>
      <c r="L21" s="325"/>
      <c r="M21" s="321"/>
      <c r="N21" s="327"/>
      <c r="O21" s="329"/>
      <c r="P21" s="316"/>
      <c r="Q21" s="48"/>
      <c r="R21" s="363"/>
      <c r="S21" s="364"/>
      <c r="T21" s="364"/>
      <c r="U21" s="365"/>
      <c r="V21" s="55"/>
    </row>
    <row r="22" spans="1:22" ht="26.45" customHeight="1">
      <c r="A22" s="292"/>
      <c r="B22" s="294"/>
      <c r="C22" s="295"/>
      <c r="D22" s="80" t="str">
        <f>IF(A21="","",VLOOKUP(A21,'パンフレット (100名以上用)'!$AK$17:$AT$167,3,FALSE))</f>
        <v/>
      </c>
      <c r="E22" s="295"/>
      <c r="F22" s="292"/>
      <c r="G22" s="334"/>
      <c r="H22" s="328"/>
      <c r="I22" s="326"/>
      <c r="J22" s="323"/>
      <c r="K22" s="324"/>
      <c r="L22" s="326"/>
      <c r="M22" s="323"/>
      <c r="N22" s="328"/>
      <c r="O22" s="330"/>
      <c r="P22" s="316"/>
      <c r="Q22" s="50"/>
      <c r="R22" s="363"/>
      <c r="S22" s="364"/>
      <c r="T22" s="364"/>
      <c r="U22" s="365"/>
      <c r="V22" s="55"/>
    </row>
    <row r="23" spans="1:22" ht="9.6" customHeight="1">
      <c r="A23" s="291"/>
      <c r="B23" s="293">
        <v>9</v>
      </c>
      <c r="C23" s="295" t="str">
        <f>IF(A23="","",VLOOKUP(A23,'パンフレット (100名以上用)'!$AK$17:$AT$167,2,FALSE))</f>
        <v/>
      </c>
      <c r="D23" s="77"/>
      <c r="E23" s="295" t="str">
        <f>IF(A23="","",VLOOKUP(A23,'パンフレット (100名以上用)'!$AK$17:$AT$167,8,FALSE))</f>
        <v/>
      </c>
      <c r="F23" s="291"/>
      <c r="G23" s="333"/>
      <c r="H23" s="327"/>
      <c r="I23" s="325"/>
      <c r="J23" s="321"/>
      <c r="K23" s="322"/>
      <c r="L23" s="325"/>
      <c r="M23" s="321"/>
      <c r="N23" s="327"/>
      <c r="O23" s="329"/>
      <c r="P23" s="316"/>
      <c r="Q23" s="48"/>
      <c r="R23" s="363"/>
      <c r="S23" s="364"/>
      <c r="T23" s="364"/>
      <c r="U23" s="365"/>
      <c r="V23" s="55"/>
    </row>
    <row r="24" spans="1:22" ht="26.45" customHeight="1">
      <c r="A24" s="292"/>
      <c r="B24" s="294"/>
      <c r="C24" s="295"/>
      <c r="D24" s="80" t="str">
        <f>IF(A23="","",VLOOKUP(A23,'パンフレット (100名以上用)'!$AK$17:$AT$167,3,FALSE))</f>
        <v/>
      </c>
      <c r="E24" s="295"/>
      <c r="F24" s="292"/>
      <c r="G24" s="334"/>
      <c r="H24" s="328"/>
      <c r="I24" s="326"/>
      <c r="J24" s="323"/>
      <c r="K24" s="324"/>
      <c r="L24" s="326"/>
      <c r="M24" s="323"/>
      <c r="N24" s="328"/>
      <c r="O24" s="330"/>
      <c r="P24" s="316"/>
      <c r="Q24" s="50"/>
      <c r="R24" s="363"/>
      <c r="S24" s="364"/>
      <c r="T24" s="364"/>
      <c r="U24" s="365"/>
      <c r="V24" s="55"/>
    </row>
    <row r="25" spans="1:22" ht="9.6" customHeight="1">
      <c r="A25" s="291"/>
      <c r="B25" s="293">
        <v>10</v>
      </c>
      <c r="C25" s="295" t="str">
        <f>IF(A25="","",VLOOKUP(A25,'パンフレット (100名以上用)'!$AK$17:$AT$167,2,FALSE))</f>
        <v/>
      </c>
      <c r="D25" s="77"/>
      <c r="E25" s="295" t="str">
        <f>IF(A25="","",VLOOKUP(A25,'パンフレット (100名以上用)'!$AK$17:$AT$167,8,FALSE))</f>
        <v/>
      </c>
      <c r="F25" s="291"/>
      <c r="G25" s="333"/>
      <c r="H25" s="327"/>
      <c r="I25" s="325"/>
      <c r="J25" s="321"/>
      <c r="K25" s="322"/>
      <c r="L25" s="325"/>
      <c r="M25" s="321"/>
      <c r="N25" s="327"/>
      <c r="O25" s="329"/>
      <c r="P25" s="316"/>
      <c r="Q25" s="48"/>
      <c r="R25" s="363"/>
      <c r="S25" s="364"/>
      <c r="T25" s="364"/>
      <c r="U25" s="365"/>
      <c r="V25" s="56"/>
    </row>
    <row r="26" spans="1:22" ht="26.45" customHeight="1" thickBot="1">
      <c r="A26" s="344"/>
      <c r="B26" s="345"/>
      <c r="C26" s="346"/>
      <c r="D26" s="79" t="str">
        <f>IF(A25="","",VLOOKUP(A25,'パンフレット (100名以上用)'!$AK$17:$AT$167,3,FALSE))</f>
        <v/>
      </c>
      <c r="E26" s="346"/>
      <c r="F26" s="344"/>
      <c r="G26" s="347"/>
      <c r="H26" s="355"/>
      <c r="I26" s="356"/>
      <c r="J26" s="357"/>
      <c r="K26" s="358"/>
      <c r="L26" s="356"/>
      <c r="M26" s="357"/>
      <c r="N26" s="355"/>
      <c r="O26" s="350"/>
      <c r="P26" s="351"/>
      <c r="Q26" s="50"/>
      <c r="R26" s="363"/>
      <c r="S26" s="364"/>
      <c r="T26" s="364"/>
      <c r="U26" s="365"/>
      <c r="V26" s="56"/>
    </row>
    <row r="27" spans="1:22" ht="9.6" customHeight="1">
      <c r="A27" s="310"/>
      <c r="B27" s="311">
        <v>11</v>
      </c>
      <c r="C27" s="312" t="str">
        <f>IF(A27="","",VLOOKUP(A27,'パンフレット (100名以上用)'!$AK$17:$AT$167,2,FALSE))</f>
        <v/>
      </c>
      <c r="D27" s="76"/>
      <c r="E27" s="312" t="str">
        <f>IF(A27="","",VLOOKUP(A27,'パンフレット (100名以上用)'!$AK$17:$AT$167,8,FALSE))</f>
        <v/>
      </c>
      <c r="F27" s="310"/>
      <c r="G27" s="313"/>
      <c r="H27" s="314"/>
      <c r="I27" s="300"/>
      <c r="J27" s="302"/>
      <c r="K27" s="303"/>
      <c r="L27" s="300"/>
      <c r="M27" s="302"/>
      <c r="N27" s="306"/>
      <c r="O27" s="308"/>
      <c r="P27" s="315"/>
      <c r="Q27" s="48"/>
      <c r="R27" s="363"/>
      <c r="S27" s="364"/>
      <c r="T27" s="364"/>
      <c r="U27" s="365"/>
      <c r="V27" s="56"/>
    </row>
    <row r="28" spans="1:22" ht="26.45" customHeight="1" thickBot="1">
      <c r="A28" s="292"/>
      <c r="B28" s="294"/>
      <c r="C28" s="295"/>
      <c r="D28" s="80" t="str">
        <f>IF(A27="","",VLOOKUP(A27,'パンフレット (100名以上用)'!$AK$17:$AT$167,3,FALSE))</f>
        <v/>
      </c>
      <c r="E28" s="295"/>
      <c r="F28" s="292"/>
      <c r="G28" s="297"/>
      <c r="H28" s="299"/>
      <c r="I28" s="301"/>
      <c r="J28" s="304"/>
      <c r="K28" s="305"/>
      <c r="L28" s="301"/>
      <c r="M28" s="304"/>
      <c r="N28" s="307"/>
      <c r="O28" s="309"/>
      <c r="P28" s="316"/>
      <c r="Q28" s="50"/>
      <c r="R28" s="366"/>
      <c r="S28" s="367"/>
      <c r="T28" s="367"/>
      <c r="U28" s="368"/>
      <c r="V28" s="56"/>
    </row>
    <row r="29" spans="1:22" ht="9.6" customHeight="1" thickBot="1">
      <c r="A29" s="291"/>
      <c r="B29" s="293">
        <v>12</v>
      </c>
      <c r="C29" s="295" t="str">
        <f>IF(A29="","",VLOOKUP(A29,'パンフレット (100名以上用)'!$AK$17:$AT$167,2,FALSE))</f>
        <v/>
      </c>
      <c r="D29" s="77"/>
      <c r="E29" s="295" t="str">
        <f>IF(A29="","",VLOOKUP(A29,'パンフレット (100名以上用)'!$AK$17:$AT$167,8,FALSE))</f>
        <v/>
      </c>
      <c r="F29" s="291"/>
      <c r="G29" s="296"/>
      <c r="H29" s="298"/>
      <c r="I29" s="335"/>
      <c r="J29" s="336"/>
      <c r="K29" s="337"/>
      <c r="L29" s="335"/>
      <c r="M29" s="336"/>
      <c r="N29" s="298"/>
      <c r="O29" s="338"/>
      <c r="P29" s="316"/>
      <c r="Q29" s="48"/>
      <c r="R29" s="56"/>
      <c r="S29" s="56"/>
      <c r="T29" s="56"/>
      <c r="U29" s="56"/>
      <c r="V29" s="56"/>
    </row>
    <row r="30" spans="1:22" ht="26.45" customHeight="1">
      <c r="A30" s="292"/>
      <c r="B30" s="294"/>
      <c r="C30" s="295"/>
      <c r="D30" s="80" t="str">
        <f>IF(A29="","",VLOOKUP(A29,'パンフレット (100名以上用)'!$AK$17:$AT$167,3,FALSE))</f>
        <v/>
      </c>
      <c r="E30" s="295"/>
      <c r="F30" s="292"/>
      <c r="G30" s="297"/>
      <c r="H30" s="299"/>
      <c r="I30" s="301"/>
      <c r="J30" s="304"/>
      <c r="K30" s="305"/>
      <c r="L30" s="301"/>
      <c r="M30" s="304"/>
      <c r="N30" s="299"/>
      <c r="O30" s="339"/>
      <c r="P30" s="316"/>
      <c r="Q30" s="50"/>
      <c r="R30" s="255" t="s">
        <v>201</v>
      </c>
      <c r="S30" s="370"/>
      <c r="T30" s="370"/>
      <c r="U30" s="260"/>
      <c r="V30" s="57"/>
    </row>
    <row r="31" spans="1:22" ht="9.6" customHeight="1" thickBot="1">
      <c r="A31" s="291"/>
      <c r="B31" s="293">
        <v>13</v>
      </c>
      <c r="C31" s="295" t="str">
        <f>IF(A31="","",VLOOKUP(A31,'パンフレット (100名以上用)'!$AK$17:$AT$167,2,FALSE))</f>
        <v/>
      </c>
      <c r="D31" s="77"/>
      <c r="E31" s="295" t="str">
        <f>IF(A31="","",VLOOKUP(A31,'パンフレット (100名以上用)'!$AK$17:$AT$167,8,FALSE))</f>
        <v/>
      </c>
      <c r="F31" s="291"/>
      <c r="G31" s="333"/>
      <c r="H31" s="327"/>
      <c r="I31" s="325"/>
      <c r="J31" s="321"/>
      <c r="K31" s="322"/>
      <c r="L31" s="325"/>
      <c r="M31" s="321"/>
      <c r="N31" s="327"/>
      <c r="O31" s="329"/>
      <c r="P31" s="316"/>
      <c r="Q31" s="48"/>
      <c r="R31" s="257"/>
      <c r="S31" s="371"/>
      <c r="T31" s="371"/>
      <c r="U31" s="262"/>
      <c r="V31" s="50"/>
    </row>
    <row r="32" spans="1:22" ht="26.45" customHeight="1">
      <c r="A32" s="292"/>
      <c r="B32" s="294"/>
      <c r="C32" s="295"/>
      <c r="D32" s="80" t="str">
        <f>IF(A31="","",VLOOKUP(A31,'パンフレット (100名以上用)'!$AK$17:$AT$167,3,FALSE))</f>
        <v/>
      </c>
      <c r="E32" s="295"/>
      <c r="F32" s="292"/>
      <c r="G32" s="334"/>
      <c r="H32" s="328"/>
      <c r="I32" s="326"/>
      <c r="J32" s="323"/>
      <c r="K32" s="324"/>
      <c r="L32" s="326"/>
      <c r="M32" s="323"/>
      <c r="N32" s="328"/>
      <c r="O32" s="330"/>
      <c r="P32" s="316"/>
      <c r="Q32" s="50"/>
      <c r="R32" s="64" t="s">
        <v>202</v>
      </c>
      <c r="S32" s="369" t="s">
        <v>203</v>
      </c>
      <c r="T32" s="369"/>
      <c r="U32" s="70" t="s">
        <v>204</v>
      </c>
      <c r="V32" s="50"/>
    </row>
    <row r="33" spans="1:22" ht="9.6" customHeight="1">
      <c r="A33" s="291"/>
      <c r="B33" s="293">
        <v>14</v>
      </c>
      <c r="C33" s="295" t="str">
        <f>IF(A33="","",VLOOKUP(A33,'パンフレット (100名以上用)'!$AK$17:$AT$167,2,FALSE))</f>
        <v/>
      </c>
      <c r="D33" s="77"/>
      <c r="E33" s="295" t="str">
        <f>IF(A33="","",VLOOKUP(A33,'パンフレット (100名以上用)'!$AK$17:$AT$167,8,FALSE))</f>
        <v/>
      </c>
      <c r="F33" s="291"/>
      <c r="G33" s="333"/>
      <c r="H33" s="327"/>
      <c r="I33" s="325"/>
      <c r="J33" s="321"/>
      <c r="K33" s="322"/>
      <c r="L33" s="325"/>
      <c r="M33" s="321"/>
      <c r="N33" s="327"/>
      <c r="O33" s="329"/>
      <c r="P33" s="316"/>
      <c r="Q33" s="48"/>
      <c r="R33" s="327">
        <v>1</v>
      </c>
      <c r="S33" s="372"/>
      <c r="T33" s="373"/>
      <c r="U33" s="376"/>
      <c r="V33" s="50"/>
    </row>
    <row r="34" spans="1:22" ht="26.45" customHeight="1">
      <c r="A34" s="292"/>
      <c r="B34" s="294"/>
      <c r="C34" s="295"/>
      <c r="D34" s="80" t="str">
        <f>IF(A33="","",VLOOKUP(A33,'パンフレット (100名以上用)'!$AK$17:$AT$167,3,FALSE))</f>
        <v/>
      </c>
      <c r="E34" s="295"/>
      <c r="F34" s="292"/>
      <c r="G34" s="334"/>
      <c r="H34" s="328"/>
      <c r="I34" s="326"/>
      <c r="J34" s="323"/>
      <c r="K34" s="324"/>
      <c r="L34" s="326"/>
      <c r="M34" s="323"/>
      <c r="N34" s="328"/>
      <c r="O34" s="330"/>
      <c r="P34" s="316"/>
      <c r="Q34" s="50"/>
      <c r="R34" s="328"/>
      <c r="S34" s="374"/>
      <c r="T34" s="375"/>
      <c r="U34" s="377"/>
      <c r="V34" s="50"/>
    </row>
    <row r="35" spans="1:22" ht="9.6" customHeight="1">
      <c r="A35" s="291"/>
      <c r="B35" s="293">
        <v>15</v>
      </c>
      <c r="C35" s="295" t="str">
        <f>IF(A35="","",VLOOKUP(A35,'パンフレット (100名以上用)'!$AK$17:$AT$167,2,FALSE))</f>
        <v/>
      </c>
      <c r="D35" s="77"/>
      <c r="E35" s="295" t="str">
        <f>IF(A35="","",VLOOKUP(A35,'パンフレット (100名以上用)'!$AK$17:$AT$167,8,FALSE))</f>
        <v/>
      </c>
      <c r="F35" s="291"/>
      <c r="G35" s="333"/>
      <c r="H35" s="327"/>
      <c r="I35" s="325"/>
      <c r="J35" s="321"/>
      <c r="K35" s="322"/>
      <c r="L35" s="325"/>
      <c r="M35" s="321"/>
      <c r="N35" s="327"/>
      <c r="O35" s="329"/>
      <c r="P35" s="316"/>
      <c r="Q35" s="48"/>
      <c r="R35" s="327">
        <v>2</v>
      </c>
      <c r="S35" s="378"/>
      <c r="T35" s="379"/>
      <c r="U35" s="342"/>
      <c r="V35" s="50"/>
    </row>
    <row r="36" spans="1:22" ht="26.45" customHeight="1" thickBot="1">
      <c r="A36" s="344"/>
      <c r="B36" s="345"/>
      <c r="C36" s="346"/>
      <c r="D36" s="79" t="str">
        <f>IF(A35="","",VLOOKUP(A35,'パンフレット (100名以上用)'!$AK$17:$AT$167,3,FALSE))</f>
        <v/>
      </c>
      <c r="E36" s="346"/>
      <c r="F36" s="344"/>
      <c r="G36" s="347"/>
      <c r="H36" s="355"/>
      <c r="I36" s="356"/>
      <c r="J36" s="357"/>
      <c r="K36" s="358"/>
      <c r="L36" s="356"/>
      <c r="M36" s="357"/>
      <c r="N36" s="355"/>
      <c r="O36" s="350"/>
      <c r="P36" s="351"/>
      <c r="Q36" s="50"/>
      <c r="R36" s="328"/>
      <c r="S36" s="380"/>
      <c r="T36" s="381"/>
      <c r="U36" s="343"/>
      <c r="V36" s="50"/>
    </row>
    <row r="37" spans="1:22" ht="9.6" customHeight="1">
      <c r="A37" s="310"/>
      <c r="B37" s="311">
        <v>16</v>
      </c>
      <c r="C37" s="312" t="str">
        <f>IF(A37="","",VLOOKUP(A37,'パンフレット (100名以上用)'!$AK$17:$AT$167,2,FALSE))</f>
        <v/>
      </c>
      <c r="D37" s="78"/>
      <c r="E37" s="312" t="str">
        <f>IF(A37="","",VLOOKUP(A37,'パンフレット (100名以上用)'!$AK$17:$AT$167,8,FALSE))</f>
        <v/>
      </c>
      <c r="F37" s="310"/>
      <c r="G37" s="313"/>
      <c r="H37" s="314"/>
      <c r="I37" s="300"/>
      <c r="J37" s="302"/>
      <c r="K37" s="303"/>
      <c r="L37" s="300"/>
      <c r="M37" s="302"/>
      <c r="N37" s="306"/>
      <c r="O37" s="308"/>
      <c r="P37" s="315"/>
      <c r="Q37" s="48"/>
      <c r="R37" s="327">
        <v>3</v>
      </c>
      <c r="S37" s="378"/>
      <c r="T37" s="379"/>
      <c r="U37" s="342"/>
      <c r="V37" s="50"/>
    </row>
    <row r="38" spans="1:22" ht="26.45" customHeight="1">
      <c r="A38" s="292"/>
      <c r="B38" s="294"/>
      <c r="C38" s="295"/>
      <c r="D38" s="80" t="str">
        <f>IF(A37="","",VLOOKUP(A37,'パンフレット (100名以上用)'!$AK$17:$AT$167,3,FALSE))</f>
        <v/>
      </c>
      <c r="E38" s="295"/>
      <c r="F38" s="292"/>
      <c r="G38" s="297"/>
      <c r="H38" s="299"/>
      <c r="I38" s="301"/>
      <c r="J38" s="304"/>
      <c r="K38" s="305"/>
      <c r="L38" s="301"/>
      <c r="M38" s="304"/>
      <c r="N38" s="307"/>
      <c r="O38" s="309"/>
      <c r="P38" s="316"/>
      <c r="Q38" s="50"/>
      <c r="R38" s="328"/>
      <c r="S38" s="380"/>
      <c r="T38" s="381"/>
      <c r="U38" s="343"/>
      <c r="V38" s="50"/>
    </row>
    <row r="39" spans="1:22" ht="9.6" customHeight="1">
      <c r="A39" s="291"/>
      <c r="B39" s="293">
        <v>17</v>
      </c>
      <c r="C39" s="295" t="str">
        <f>IF(A39="","",VLOOKUP(A39,'パンフレット (100名以上用)'!$AK$17:$AT$167,2,FALSE))</f>
        <v/>
      </c>
      <c r="D39" s="77"/>
      <c r="E39" s="295" t="str">
        <f>IF(A39="","",VLOOKUP(A39,'パンフレット (100名以上用)'!$AK$17:$AT$167,8,FALSE))</f>
        <v/>
      </c>
      <c r="F39" s="291"/>
      <c r="G39" s="296"/>
      <c r="H39" s="298"/>
      <c r="I39" s="335"/>
      <c r="J39" s="336"/>
      <c r="K39" s="337"/>
      <c r="L39" s="335"/>
      <c r="M39" s="336"/>
      <c r="N39" s="298"/>
      <c r="O39" s="338"/>
      <c r="P39" s="316"/>
      <c r="Q39" s="48"/>
      <c r="R39" s="327">
        <v>4</v>
      </c>
      <c r="S39" s="378"/>
      <c r="T39" s="379"/>
      <c r="U39" s="342"/>
      <c r="V39" s="50"/>
    </row>
    <row r="40" spans="1:22" ht="26.45" customHeight="1">
      <c r="A40" s="292"/>
      <c r="B40" s="294"/>
      <c r="C40" s="295"/>
      <c r="D40" s="80" t="str">
        <f>IF(A39="","",VLOOKUP(A39,'パンフレット (100名以上用)'!$AK$17:$AT$167,3,FALSE))</f>
        <v/>
      </c>
      <c r="E40" s="295"/>
      <c r="F40" s="292"/>
      <c r="G40" s="297"/>
      <c r="H40" s="299"/>
      <c r="I40" s="301"/>
      <c r="J40" s="304"/>
      <c r="K40" s="305"/>
      <c r="L40" s="301"/>
      <c r="M40" s="304"/>
      <c r="N40" s="299"/>
      <c r="O40" s="339"/>
      <c r="P40" s="316"/>
      <c r="Q40" s="50"/>
      <c r="R40" s="328"/>
      <c r="S40" s="380"/>
      <c r="T40" s="381"/>
      <c r="U40" s="343"/>
      <c r="V40" s="50"/>
    </row>
    <row r="41" spans="1:22" ht="9.6" customHeight="1">
      <c r="A41" s="291"/>
      <c r="B41" s="293">
        <v>18</v>
      </c>
      <c r="C41" s="295" t="str">
        <f>IF(A41="","",VLOOKUP(A41,'パンフレット (100名以上用)'!$AK$17:$AT$167,2,FALSE))</f>
        <v/>
      </c>
      <c r="D41" s="77"/>
      <c r="E41" s="295" t="str">
        <f>IF(A41="","",VLOOKUP(A41,'パンフレット (100名以上用)'!$AK$17:$AT$167,8,FALSE))</f>
        <v/>
      </c>
      <c r="F41" s="291"/>
      <c r="G41" s="333"/>
      <c r="H41" s="327"/>
      <c r="I41" s="325"/>
      <c r="J41" s="321"/>
      <c r="K41" s="322"/>
      <c r="L41" s="325"/>
      <c r="M41" s="321"/>
      <c r="N41" s="327"/>
      <c r="O41" s="329"/>
      <c r="P41" s="316"/>
      <c r="Q41" s="48"/>
      <c r="R41" s="327">
        <v>5</v>
      </c>
      <c r="S41" s="378"/>
      <c r="T41" s="379"/>
      <c r="U41" s="342"/>
      <c r="V41" s="50"/>
    </row>
    <row r="42" spans="1:22" ht="26.45" customHeight="1" thickBot="1">
      <c r="A42" s="292"/>
      <c r="B42" s="294"/>
      <c r="C42" s="295"/>
      <c r="D42" s="80" t="str">
        <f>IF(A41="","",VLOOKUP(A41,'パンフレット (100名以上用)'!$AK$17:$AT$167,3,FALSE))</f>
        <v/>
      </c>
      <c r="E42" s="295"/>
      <c r="F42" s="292"/>
      <c r="G42" s="334"/>
      <c r="H42" s="328"/>
      <c r="I42" s="326"/>
      <c r="J42" s="323"/>
      <c r="K42" s="324"/>
      <c r="L42" s="326"/>
      <c r="M42" s="323"/>
      <c r="N42" s="328"/>
      <c r="O42" s="330"/>
      <c r="P42" s="316"/>
      <c r="Q42" s="50"/>
      <c r="R42" s="355"/>
      <c r="S42" s="382"/>
      <c r="T42" s="383"/>
      <c r="U42" s="354"/>
      <c r="V42" s="60"/>
    </row>
    <row r="43" spans="1:22" ht="9.6" customHeight="1" thickBot="1">
      <c r="A43" s="291"/>
      <c r="B43" s="293">
        <v>19</v>
      </c>
      <c r="C43" s="295" t="str">
        <f>IF(A43="","",VLOOKUP(A43,'パンフレット (100名以上用)'!$AK$17:$AT$167,2,FALSE))</f>
        <v/>
      </c>
      <c r="D43" s="77"/>
      <c r="E43" s="295" t="str">
        <f>IF(A43="","",VLOOKUP(A43,'パンフレット (100名以上用)'!$AK$17:$AT$167,8,FALSE))</f>
        <v/>
      </c>
      <c r="F43" s="291"/>
      <c r="G43" s="333"/>
      <c r="H43" s="327"/>
      <c r="I43" s="325"/>
      <c r="J43" s="321"/>
      <c r="K43" s="322"/>
      <c r="L43" s="325"/>
      <c r="M43" s="321"/>
      <c r="N43" s="327"/>
      <c r="O43" s="329"/>
      <c r="P43" s="316"/>
      <c r="Q43" s="48"/>
      <c r="R43" s="63"/>
      <c r="S43" s="65"/>
      <c r="T43" s="65"/>
      <c r="U43" s="65"/>
    </row>
    <row r="44" spans="1:22" ht="26.45" customHeight="1" thickBot="1">
      <c r="A44" s="292"/>
      <c r="B44" s="294"/>
      <c r="C44" s="295"/>
      <c r="D44" s="80" t="str">
        <f>IF(A43="","",VLOOKUP(A43,'パンフレット (100名以上用)'!$AK$17:$AT$167,3,FALSE))</f>
        <v/>
      </c>
      <c r="E44" s="295"/>
      <c r="F44" s="292"/>
      <c r="G44" s="334"/>
      <c r="H44" s="328"/>
      <c r="I44" s="326"/>
      <c r="J44" s="323"/>
      <c r="K44" s="324"/>
      <c r="L44" s="326"/>
      <c r="M44" s="323"/>
      <c r="N44" s="328"/>
      <c r="O44" s="330"/>
      <c r="P44" s="316"/>
      <c r="Q44" s="50"/>
      <c r="R44" s="384" t="s">
        <v>205</v>
      </c>
      <c r="S44" s="385"/>
      <c r="T44" s="385"/>
      <c r="U44" s="386"/>
      <c r="V44" s="60"/>
    </row>
    <row r="45" spans="1:22" ht="9.6" customHeight="1">
      <c r="A45" s="291"/>
      <c r="B45" s="293">
        <v>20</v>
      </c>
      <c r="C45" s="295" t="str">
        <f>IF(A45="","",VLOOKUP(A45,'パンフレット (100名以上用)'!$AK$17:$AT$167,2,FALSE))</f>
        <v/>
      </c>
      <c r="D45" s="77"/>
      <c r="E45" s="295" t="str">
        <f>IF(A45="","",VLOOKUP(A45,'パンフレット (100名以上用)'!$AK$17:$AT$167,8,FALSE))</f>
        <v/>
      </c>
      <c r="F45" s="291"/>
      <c r="G45" s="333"/>
      <c r="H45" s="327"/>
      <c r="I45" s="325"/>
      <c r="J45" s="321"/>
      <c r="K45" s="322"/>
      <c r="L45" s="325"/>
      <c r="M45" s="321"/>
      <c r="N45" s="327"/>
      <c r="O45" s="329"/>
      <c r="P45" s="316"/>
      <c r="Q45" s="48"/>
      <c r="R45" s="387"/>
      <c r="S45" s="388"/>
      <c r="T45" s="388"/>
      <c r="U45" s="389"/>
    </row>
    <row r="46" spans="1:22" ht="26.45" customHeight="1" thickBot="1">
      <c r="A46" s="344"/>
      <c r="B46" s="345"/>
      <c r="C46" s="346"/>
      <c r="D46" s="79" t="str">
        <f>IF(A45="","",VLOOKUP(A45,'パンフレット (100名以上用)'!$AK$17:$AT$167,3,FALSE))</f>
        <v/>
      </c>
      <c r="E46" s="346"/>
      <c r="F46" s="344"/>
      <c r="G46" s="347"/>
      <c r="H46" s="355"/>
      <c r="I46" s="356"/>
      <c r="J46" s="357"/>
      <c r="K46" s="358"/>
      <c r="L46" s="356"/>
      <c r="M46" s="357"/>
      <c r="N46" s="355"/>
      <c r="O46" s="350"/>
      <c r="P46" s="351"/>
      <c r="Q46" s="50"/>
      <c r="R46" s="390"/>
      <c r="S46" s="391"/>
      <c r="T46" s="391"/>
      <c r="U46" s="392"/>
    </row>
    <row r="47" spans="1:22" ht="9.6" customHeight="1" thickBot="1">
      <c r="A47" s="310"/>
      <c r="B47" s="393">
        <v>21</v>
      </c>
      <c r="C47" s="312" t="str">
        <f>IF(A47="","",VLOOKUP(A47,'パンフレット (100名以上用)'!$AK$17:$AT$167,2,FALSE))</f>
        <v/>
      </c>
      <c r="D47" s="78"/>
      <c r="E47" s="312" t="str">
        <f>IF(A47="","",VLOOKUP(A47,'パンフレット (100名以上用)'!$AK$17:$AT$167,8,FALSE))</f>
        <v/>
      </c>
      <c r="F47" s="394"/>
      <c r="G47" s="395"/>
      <c r="H47" s="314"/>
      <c r="I47" s="300"/>
      <c r="J47" s="302"/>
      <c r="K47" s="303"/>
      <c r="L47" s="300"/>
      <c r="M47" s="302"/>
      <c r="N47" s="306"/>
      <c r="O47" s="308"/>
      <c r="P47" s="315"/>
      <c r="Q47" s="48"/>
      <c r="R47" s="58" t="s">
        <v>206</v>
      </c>
      <c r="S47" s="59"/>
      <c r="T47" s="59"/>
      <c r="U47" s="59"/>
    </row>
    <row r="48" spans="1:22" ht="26.45" customHeight="1">
      <c r="A48" s="292"/>
      <c r="B48" s="294"/>
      <c r="C48" s="295"/>
      <c r="D48" s="80" t="str">
        <f>IF(A47="","",VLOOKUP(A47,'パンフレット (100名以上用)'!$AK$17:$AT$167,3,FALSE))</f>
        <v/>
      </c>
      <c r="E48" s="295"/>
      <c r="F48" s="394"/>
      <c r="G48" s="297"/>
      <c r="H48" s="299"/>
      <c r="I48" s="301"/>
      <c r="J48" s="304"/>
      <c r="K48" s="305"/>
      <c r="L48" s="301"/>
      <c r="M48" s="304"/>
      <c r="N48" s="307"/>
      <c r="O48" s="309"/>
      <c r="P48" s="316"/>
      <c r="Q48" s="50"/>
      <c r="R48" s="396" t="s">
        <v>207</v>
      </c>
      <c r="S48" s="397"/>
      <c r="T48" s="397"/>
      <c r="U48" s="398"/>
    </row>
    <row r="49" spans="1:22" ht="9.6" customHeight="1">
      <c r="A49" s="291"/>
      <c r="B49" s="293">
        <v>22</v>
      </c>
      <c r="C49" s="295" t="str">
        <f>IF(A49="","",VLOOKUP(A49,'パンフレット (100名以上用)'!$AK$17:$AT$167,2,FALSE))</f>
        <v/>
      </c>
      <c r="D49" s="77"/>
      <c r="E49" s="295" t="str">
        <f>IF(A49="","",VLOOKUP(A49,'パンフレット (100名以上用)'!$AK$17:$AT$167,8,FALSE))</f>
        <v/>
      </c>
      <c r="F49" s="405"/>
      <c r="G49" s="296"/>
      <c r="H49" s="298"/>
      <c r="I49" s="335"/>
      <c r="J49" s="336"/>
      <c r="K49" s="337"/>
      <c r="L49" s="335"/>
      <c r="M49" s="336"/>
      <c r="N49" s="298"/>
      <c r="O49" s="338"/>
      <c r="P49" s="316"/>
      <c r="Q49" s="48"/>
      <c r="R49" s="399"/>
      <c r="S49" s="400"/>
      <c r="T49" s="400"/>
      <c r="U49" s="401"/>
    </row>
    <row r="50" spans="1:22" ht="26.45" customHeight="1">
      <c r="A50" s="292"/>
      <c r="B50" s="294"/>
      <c r="C50" s="295"/>
      <c r="D50" s="80" t="str">
        <f>IF(A49="","",VLOOKUP(A49,'パンフレット (100名以上用)'!$AK$17:$AT$167,3,FALSE))</f>
        <v/>
      </c>
      <c r="E50" s="295"/>
      <c r="F50" s="405"/>
      <c r="G50" s="297"/>
      <c r="H50" s="299"/>
      <c r="I50" s="301"/>
      <c r="J50" s="304"/>
      <c r="K50" s="305"/>
      <c r="L50" s="301"/>
      <c r="M50" s="304"/>
      <c r="N50" s="299"/>
      <c r="O50" s="339"/>
      <c r="P50" s="316"/>
      <c r="Q50" s="50"/>
      <c r="R50" s="399"/>
      <c r="S50" s="400"/>
      <c r="T50" s="400"/>
      <c r="U50" s="401"/>
    </row>
    <row r="51" spans="1:22" ht="9.6" customHeight="1" thickBot="1">
      <c r="A51" s="291"/>
      <c r="B51" s="293">
        <v>23</v>
      </c>
      <c r="C51" s="295" t="str">
        <f>IF(A51="","",VLOOKUP(A51,'パンフレット (100名以上用)'!$AK$17:$AT$167,2,FALSE))</f>
        <v/>
      </c>
      <c r="D51" s="77"/>
      <c r="E51" s="295" t="str">
        <f>IF(A51="","",VLOOKUP(A51,'パンフレット (100名以上用)'!$AK$17:$AT$167,8,FALSE))</f>
        <v/>
      </c>
      <c r="F51" s="405"/>
      <c r="G51" s="333"/>
      <c r="H51" s="327"/>
      <c r="I51" s="325"/>
      <c r="J51" s="321"/>
      <c r="K51" s="322"/>
      <c r="L51" s="325"/>
      <c r="M51" s="321"/>
      <c r="N51" s="327"/>
      <c r="O51" s="329"/>
      <c r="P51" s="316"/>
      <c r="Q51" s="48"/>
      <c r="R51" s="402"/>
      <c r="S51" s="403"/>
      <c r="T51" s="403"/>
      <c r="U51" s="404"/>
    </row>
    <row r="52" spans="1:22" ht="26.45" customHeight="1" thickBot="1">
      <c r="A52" s="292"/>
      <c r="B52" s="294"/>
      <c r="C52" s="295"/>
      <c r="D52" s="80" t="str">
        <f>IF(A51="","",VLOOKUP(A51,'パンフレット (100名以上用)'!$AK$17:$AT$167,3,FALSE))</f>
        <v/>
      </c>
      <c r="E52" s="295"/>
      <c r="F52" s="405"/>
      <c r="G52" s="334"/>
      <c r="H52" s="328"/>
      <c r="I52" s="326"/>
      <c r="J52" s="323"/>
      <c r="K52" s="324"/>
      <c r="L52" s="326"/>
      <c r="M52" s="323"/>
      <c r="N52" s="328"/>
      <c r="O52" s="330"/>
      <c r="P52" s="316"/>
      <c r="Q52" s="50"/>
      <c r="R52" s="406" t="s">
        <v>208</v>
      </c>
      <c r="S52" s="407"/>
      <c r="T52" s="407"/>
      <c r="U52" s="408"/>
    </row>
    <row r="53" spans="1:22" ht="9.6" customHeight="1">
      <c r="A53" s="291"/>
      <c r="B53" s="293">
        <v>24</v>
      </c>
      <c r="C53" s="295" t="str">
        <f>IF(A53="","",VLOOKUP(A53,'パンフレット (100名以上用)'!$AK$17:$AT$167,2,FALSE))</f>
        <v/>
      </c>
      <c r="D53" s="77"/>
      <c r="E53" s="295" t="str">
        <f>IF(A53="","",VLOOKUP(A53,'パンフレット (100名以上用)'!$AK$17:$AT$167,8,FALSE))</f>
        <v/>
      </c>
      <c r="F53" s="405"/>
      <c r="G53" s="333"/>
      <c r="H53" s="327"/>
      <c r="I53" s="325"/>
      <c r="J53" s="321"/>
      <c r="K53" s="322"/>
      <c r="L53" s="325"/>
      <c r="M53" s="321"/>
      <c r="N53" s="327"/>
      <c r="O53" s="329"/>
      <c r="P53" s="316"/>
      <c r="Q53" s="48"/>
      <c r="R53" s="66"/>
      <c r="S53" s="66"/>
      <c r="T53" s="66"/>
      <c r="U53" s="66"/>
      <c r="V53" s="53"/>
    </row>
    <row r="54" spans="1:22" ht="26.45" customHeight="1">
      <c r="A54" s="292"/>
      <c r="B54" s="294"/>
      <c r="C54" s="295"/>
      <c r="D54" s="80" t="str">
        <f>IF(A53="","",VLOOKUP(A53,'パンフレット (100名以上用)'!$AK$17:$AT$167,3,FALSE))</f>
        <v/>
      </c>
      <c r="E54" s="295"/>
      <c r="F54" s="405"/>
      <c r="G54" s="334"/>
      <c r="H54" s="328"/>
      <c r="I54" s="326"/>
      <c r="J54" s="323"/>
      <c r="K54" s="324"/>
      <c r="L54" s="326"/>
      <c r="M54" s="323"/>
      <c r="N54" s="328"/>
      <c r="O54" s="330"/>
      <c r="P54" s="316"/>
      <c r="Q54" s="50"/>
      <c r="R54" s="72" t="s">
        <v>209</v>
      </c>
      <c r="V54" s="42"/>
    </row>
    <row r="55" spans="1:22" ht="9.6" customHeight="1" thickBot="1">
      <c r="A55" s="291"/>
      <c r="B55" s="293">
        <v>25</v>
      </c>
      <c r="C55" s="295" t="str">
        <f>IF(A55="","",VLOOKUP(A55,'パンフレット (100名以上用)'!$AK$17:$AT$167,2,FALSE))</f>
        <v/>
      </c>
      <c r="D55" s="77"/>
      <c r="E55" s="295" t="str">
        <f>IF(A55="","",VLOOKUP(A55,'パンフレット (100名以上用)'!$AK$17:$AT$167,8,FALSE))</f>
        <v/>
      </c>
      <c r="F55" s="394"/>
      <c r="G55" s="333"/>
      <c r="H55" s="327"/>
      <c r="I55" s="325"/>
      <c r="J55" s="321"/>
      <c r="K55" s="322"/>
      <c r="L55" s="325"/>
      <c r="M55" s="321"/>
      <c r="N55" s="327"/>
      <c r="O55" s="329"/>
      <c r="P55" s="316"/>
      <c r="R55" s="81"/>
      <c r="S55" s="82"/>
      <c r="T55" s="82"/>
      <c r="U55" s="82"/>
    </row>
    <row r="56" spans="1:22" ht="26.45" customHeight="1" thickBot="1">
      <c r="A56" s="344"/>
      <c r="B56" s="345"/>
      <c r="C56" s="346"/>
      <c r="D56" s="79" t="str">
        <f>IF(A55="","",VLOOKUP(A55,'パンフレット (100名以上用)'!$AK$17:$AT$167,3,FALSE))</f>
        <v/>
      </c>
      <c r="E56" s="346"/>
      <c r="F56" s="344"/>
      <c r="G56" s="347"/>
      <c r="H56" s="355"/>
      <c r="I56" s="356"/>
      <c r="J56" s="357"/>
      <c r="K56" s="358"/>
      <c r="L56" s="356"/>
      <c r="M56" s="357"/>
      <c r="N56" s="355"/>
      <c r="O56" s="350"/>
      <c r="P56" s="351"/>
      <c r="R56" s="83"/>
      <c r="S56" s="84"/>
      <c r="T56" s="84"/>
      <c r="U56" s="85"/>
    </row>
    <row r="57" spans="1:22" ht="9.6" customHeight="1">
      <c r="A57" s="310"/>
      <c r="B57" s="311">
        <v>26</v>
      </c>
      <c r="C57" s="312" t="str">
        <f>IF(A57="","",VLOOKUP(A57,'パンフレット (100名以上用)'!$AK$17:$AT$167,2,FALSE))</f>
        <v/>
      </c>
      <c r="D57" s="78"/>
      <c r="E57" s="312" t="str">
        <f>IF(A57="","",VLOOKUP(A57,'パンフレット (100名以上用)'!$AK$17:$AT$167,8,FALSE))</f>
        <v/>
      </c>
      <c r="F57" s="310"/>
      <c r="G57" s="313"/>
      <c r="H57" s="314"/>
      <c r="I57" s="300"/>
      <c r="J57" s="302"/>
      <c r="K57" s="303"/>
      <c r="L57" s="300"/>
      <c r="M57" s="302"/>
      <c r="N57" s="306"/>
      <c r="O57" s="308"/>
      <c r="P57" s="315"/>
      <c r="R57" s="86"/>
      <c r="S57" s="82"/>
      <c r="T57" s="82"/>
      <c r="U57" s="87"/>
    </row>
    <row r="58" spans="1:22" ht="26.45" customHeight="1">
      <c r="A58" s="292"/>
      <c r="B58" s="294"/>
      <c r="C58" s="295"/>
      <c r="D58" s="80" t="str">
        <f>IF(A57="","",VLOOKUP(A57,'パンフレット (100名以上用)'!$AK$17:$AT$167,3,FALSE))</f>
        <v/>
      </c>
      <c r="E58" s="295"/>
      <c r="F58" s="292"/>
      <c r="G58" s="297"/>
      <c r="H58" s="299"/>
      <c r="I58" s="301"/>
      <c r="J58" s="304"/>
      <c r="K58" s="305"/>
      <c r="L58" s="301"/>
      <c r="M58" s="304"/>
      <c r="N58" s="307"/>
      <c r="O58" s="309"/>
      <c r="P58" s="316"/>
      <c r="R58" s="86"/>
      <c r="S58" s="82"/>
      <c r="T58" s="82"/>
      <c r="U58" s="87"/>
    </row>
    <row r="59" spans="1:22" ht="9.6" customHeight="1">
      <c r="A59" s="291"/>
      <c r="B59" s="293">
        <v>27</v>
      </c>
      <c r="C59" s="295" t="str">
        <f>IF(A59="","",VLOOKUP(A59,'パンフレット (100名以上用)'!$AK$17:$AT$167,2,FALSE))</f>
        <v/>
      </c>
      <c r="D59" s="77"/>
      <c r="E59" s="295" t="str">
        <f>IF(A59="","",VLOOKUP(A59,'パンフレット (100名以上用)'!$AK$17:$AT$167,8,FALSE))</f>
        <v/>
      </c>
      <c r="F59" s="291"/>
      <c r="G59" s="296"/>
      <c r="H59" s="298"/>
      <c r="I59" s="335"/>
      <c r="J59" s="336"/>
      <c r="K59" s="337"/>
      <c r="L59" s="335"/>
      <c r="M59" s="336"/>
      <c r="N59" s="298"/>
      <c r="O59" s="338"/>
      <c r="P59" s="316"/>
      <c r="R59" s="86"/>
      <c r="S59" s="82"/>
      <c r="T59" s="82"/>
      <c r="U59" s="87"/>
    </row>
    <row r="60" spans="1:22" ht="26.45" customHeight="1">
      <c r="A60" s="292"/>
      <c r="B60" s="294"/>
      <c r="C60" s="295"/>
      <c r="D60" s="80" t="str">
        <f>IF(A59="","",VLOOKUP(A59,'パンフレット (100名以上用)'!$AK$17:$AT$167,3,FALSE))</f>
        <v/>
      </c>
      <c r="E60" s="295"/>
      <c r="F60" s="292"/>
      <c r="G60" s="297"/>
      <c r="H60" s="299"/>
      <c r="I60" s="301"/>
      <c r="J60" s="304"/>
      <c r="K60" s="305"/>
      <c r="L60" s="301"/>
      <c r="M60" s="304"/>
      <c r="N60" s="299"/>
      <c r="O60" s="339"/>
      <c r="P60" s="316"/>
      <c r="R60" s="88"/>
      <c r="S60" s="89"/>
      <c r="T60" s="89"/>
      <c r="U60" s="90"/>
    </row>
    <row r="61" spans="1:22" ht="9.6" customHeight="1">
      <c r="A61" s="291"/>
      <c r="B61" s="293">
        <v>28</v>
      </c>
      <c r="C61" s="295" t="str">
        <f>IF(A61="","",VLOOKUP(A61,'パンフレット (100名以上用)'!$AK$17:$AT$167,2,FALSE))</f>
        <v/>
      </c>
      <c r="D61" s="77"/>
      <c r="E61" s="295" t="str">
        <f>IF(A61="","",VLOOKUP(A61,'パンフレット (100名以上用)'!$AK$17:$AT$167,8,FALSE))</f>
        <v/>
      </c>
      <c r="F61" s="291"/>
      <c r="G61" s="333"/>
      <c r="H61" s="327"/>
      <c r="I61" s="325"/>
      <c r="J61" s="321"/>
      <c r="K61" s="322"/>
      <c r="L61" s="325"/>
      <c r="M61" s="321"/>
      <c r="N61" s="327"/>
      <c r="O61" s="329"/>
      <c r="P61" s="316"/>
      <c r="R61" s="88"/>
      <c r="S61" s="89"/>
      <c r="T61" s="89"/>
      <c r="U61" s="90"/>
    </row>
    <row r="62" spans="1:22" ht="26.45" customHeight="1">
      <c r="A62" s="292"/>
      <c r="B62" s="294"/>
      <c r="C62" s="295"/>
      <c r="D62" s="80" t="str">
        <f>IF(A61="","",VLOOKUP(A61,'パンフレット (100名以上用)'!$AK$17:$AT$167,3,FALSE))</f>
        <v/>
      </c>
      <c r="E62" s="295"/>
      <c r="F62" s="292"/>
      <c r="G62" s="334"/>
      <c r="H62" s="328"/>
      <c r="I62" s="326"/>
      <c r="J62" s="323"/>
      <c r="K62" s="324"/>
      <c r="L62" s="326"/>
      <c r="M62" s="323"/>
      <c r="N62" s="328"/>
      <c r="O62" s="330"/>
      <c r="P62" s="316"/>
      <c r="R62" s="91"/>
      <c r="S62" s="82"/>
      <c r="T62" s="82"/>
      <c r="U62" s="87"/>
    </row>
    <row r="63" spans="1:22" ht="9.6" customHeight="1">
      <c r="A63" s="291"/>
      <c r="B63" s="293">
        <v>29</v>
      </c>
      <c r="C63" s="295" t="str">
        <f>IF(A63="","",VLOOKUP(A63,'パンフレット (100名以上用)'!$AK$17:$AT$167,2,FALSE))</f>
        <v/>
      </c>
      <c r="D63" s="77"/>
      <c r="E63" s="295" t="str">
        <f>IF(A63="","",VLOOKUP(A63,'パンフレット (100名以上用)'!$AK$17:$AT$167,8,FALSE))</f>
        <v/>
      </c>
      <c r="F63" s="291"/>
      <c r="G63" s="333"/>
      <c r="H63" s="327"/>
      <c r="I63" s="325"/>
      <c r="J63" s="321"/>
      <c r="K63" s="322"/>
      <c r="L63" s="325"/>
      <c r="M63" s="321"/>
      <c r="N63" s="327"/>
      <c r="O63" s="329"/>
      <c r="P63" s="316"/>
      <c r="R63" s="92"/>
      <c r="S63" s="93"/>
      <c r="T63" s="93"/>
      <c r="U63" s="94"/>
    </row>
    <row r="64" spans="1:22" ht="26.45" customHeight="1" thickBot="1">
      <c r="A64" s="292"/>
      <c r="B64" s="294"/>
      <c r="C64" s="295"/>
      <c r="D64" s="80" t="str">
        <f>IF(A63="","",VLOOKUP(A63,'パンフレット (100名以上用)'!$AK$17:$AT$167,3,FALSE))</f>
        <v/>
      </c>
      <c r="E64" s="295"/>
      <c r="F64" s="292"/>
      <c r="G64" s="334"/>
      <c r="H64" s="328"/>
      <c r="I64" s="326"/>
      <c r="J64" s="323"/>
      <c r="K64" s="324"/>
      <c r="L64" s="326"/>
      <c r="M64" s="323"/>
      <c r="N64" s="328"/>
      <c r="O64" s="330"/>
      <c r="P64" s="316"/>
      <c r="R64" s="95"/>
      <c r="S64" s="96"/>
      <c r="T64" s="96"/>
      <c r="U64" s="97"/>
    </row>
    <row r="65" spans="1:21" ht="9.6" customHeight="1">
      <c r="A65" s="291"/>
      <c r="B65" s="293">
        <v>30</v>
      </c>
      <c r="C65" s="295" t="str">
        <f>IF(A65="","",VLOOKUP(A65,'パンフレット (100名以上用)'!$AK$17:$AT$167,2,FALSE))</f>
        <v/>
      </c>
      <c r="D65" s="77"/>
      <c r="E65" s="295" t="str">
        <f>IF(A65="","",VLOOKUP(A65,'パンフレット (100名以上用)'!$AK$17:$AT$167,8,FALSE))</f>
        <v/>
      </c>
      <c r="F65" s="291"/>
      <c r="G65" s="333"/>
      <c r="H65" s="327"/>
      <c r="I65" s="325"/>
      <c r="J65" s="321"/>
      <c r="K65" s="322"/>
      <c r="L65" s="325"/>
      <c r="M65" s="321"/>
      <c r="N65" s="327"/>
      <c r="O65" s="329"/>
      <c r="P65" s="316"/>
      <c r="R65" s="82"/>
      <c r="S65" s="82"/>
      <c r="T65" s="82"/>
      <c r="U65" s="82"/>
    </row>
    <row r="66" spans="1:21" ht="26.45" customHeight="1" thickBot="1">
      <c r="A66" s="344"/>
      <c r="B66" s="345"/>
      <c r="C66" s="346"/>
      <c r="D66" s="79" t="str">
        <f>IF(A65="","",VLOOKUP(A65,'パンフレット (100名以上用)'!$AK$17:$AT$167,3,FALSE))</f>
        <v/>
      </c>
      <c r="E66" s="346"/>
      <c r="F66" s="344"/>
      <c r="G66" s="347"/>
      <c r="H66" s="355"/>
      <c r="I66" s="356"/>
      <c r="J66" s="357"/>
      <c r="K66" s="358"/>
      <c r="L66" s="356"/>
      <c r="M66" s="357"/>
      <c r="N66" s="355"/>
      <c r="O66" s="350"/>
      <c r="P66" s="351"/>
    </row>
    <row r="67" spans="1:21" ht="22.5" customHeight="1" thickBot="1">
      <c r="C67" s="421" t="s">
        <v>210</v>
      </c>
      <c r="D67" s="421"/>
      <c r="E67" s="421"/>
      <c r="R67" s="414" t="s">
        <v>211</v>
      </c>
      <c r="S67" s="415"/>
      <c r="T67" s="415"/>
      <c r="U67" s="416"/>
    </row>
    <row r="68" spans="1:21" ht="26.45" customHeight="1" thickBot="1">
      <c r="C68" s="61">
        <v>1</v>
      </c>
      <c r="D68" s="409"/>
      <c r="E68" s="410"/>
      <c r="F68" s="61">
        <v>2</v>
      </c>
      <c r="G68" s="411"/>
      <c r="H68" s="412"/>
      <c r="I68" s="413"/>
      <c r="J68" s="61">
        <v>3</v>
      </c>
      <c r="K68" s="417"/>
      <c r="L68" s="417"/>
      <c r="M68" s="417"/>
      <c r="R68" s="418" t="s">
        <v>212</v>
      </c>
      <c r="S68" s="419"/>
      <c r="T68" s="419"/>
      <c r="U68" s="420"/>
    </row>
    <row r="69" spans="1:21" ht="26.45" customHeight="1">
      <c r="C69" s="61">
        <v>4</v>
      </c>
      <c r="D69" s="409"/>
      <c r="E69" s="410"/>
      <c r="F69" s="61">
        <v>5</v>
      </c>
      <c r="G69" s="411"/>
      <c r="H69" s="412"/>
      <c r="I69" s="413"/>
    </row>
  </sheetData>
  <sheetProtection selectLockedCells="1"/>
  <mergeCells count="485"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Props1.xml><?xml version="1.0" encoding="utf-8"?>
<ds:datastoreItem xmlns:ds="http://schemas.openxmlformats.org/officeDocument/2006/customXml" ds:itemID="{C976CD10-8CEA-44BC-9895-B83A6CED4F3D}"/>
</file>

<file path=customXml/itemProps2.xml><?xml version="1.0" encoding="utf-8"?>
<ds:datastoreItem xmlns:ds="http://schemas.openxmlformats.org/officeDocument/2006/customXml" ds:itemID="{EF5EF290-3BCC-44AA-A040-C3F0AF0797D4}"/>
</file>

<file path=customXml/itemProps3.xml><?xml version="1.0" encoding="utf-8"?>
<ds:datastoreItem xmlns:ds="http://schemas.openxmlformats.org/officeDocument/2006/customXml" ds:itemID="{E58FE83E-A513-42B1-B04C-A224B1BDD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2026-07-24T02:00:02Z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d2e034fb-fc23-4701-857b-18b94f354277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